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4EB7D716-8A6B-47F7-B1D3-A5B812123500}" xr6:coauthVersionLast="47" xr6:coauthVersionMax="47" xr10:uidLastSave="{00000000-0000-0000-0000-000000000000}"/>
  <bookViews>
    <workbookView xWindow="28680" yWindow="-120" windowWidth="29040" windowHeight="15840" xr2:uid="{00000000-000D-0000-FFFF-FFFF00000000}"/>
  </bookViews>
  <sheets>
    <sheet name="PL" sheetId="1" r:id="rId1"/>
    <sheet name="BS" sheetId="2" r:id="rId2"/>
    <sheet name="CF" sheetId="3" r:id="rId3"/>
    <sheet name="Note" sheetId="4" r:id="rId4"/>
  </sheets>
  <definedNames>
    <definedName name="_xlnm.Print_Area" localSheetId="1">BS!$A$1:$H$45</definedName>
    <definedName name="_xlnm.Print_Area" localSheetId="2">CF!$A$1:$L$59</definedName>
    <definedName name="_xlnm.Print_Area" localSheetId="3">Note!$A$1:$I$14</definedName>
    <definedName name="_xlnm.Print_Area" localSheetId="0">PL!$A$1:$H$43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3" l="1"/>
  <c r="I55" i="3"/>
  <c r="H55" i="3" l="1"/>
  <c r="G55" i="3"/>
  <c r="F55" i="3"/>
  <c r="H52" i="3"/>
</calcChain>
</file>

<file path=xl/sharedStrings.xml><?xml version="1.0" encoding="utf-8"?>
<sst xmlns="http://schemas.openxmlformats.org/spreadsheetml/2006/main" count="220" uniqueCount="155">
  <si>
    <t>Consolidated statement of Income</t>
    <phoneticPr fontId="3"/>
  </si>
  <si>
    <t>(Unit: Millions of yen)</t>
    <phoneticPr fontId="6"/>
  </si>
  <si>
    <t>Revenue</t>
    <phoneticPr fontId="6"/>
  </si>
  <si>
    <t>Cost of sales</t>
    <phoneticPr fontId="6"/>
  </si>
  <si>
    <t>Gross profit</t>
    <phoneticPr fontId="6"/>
  </si>
  <si>
    <t>Other operating income</t>
    <phoneticPr fontId="6"/>
  </si>
  <si>
    <t>Gain on transfer of pharmaceutical licenses</t>
    <phoneticPr fontId="3"/>
  </si>
  <si>
    <t>-</t>
  </si>
  <si>
    <t>Gains on sale of property, plant and equipment, intangible asset and investment properties</t>
    <phoneticPr fontId="5"/>
  </si>
  <si>
    <t>Other</t>
    <phoneticPr fontId="6"/>
  </si>
  <si>
    <t>Share of profit in investments accounted for using the equity method</t>
    <phoneticPr fontId="6"/>
  </si>
  <si>
    <t>Selling, general and administrative expenses</t>
    <phoneticPr fontId="6"/>
  </si>
  <si>
    <t>Advertising expenses</t>
  </si>
  <si>
    <t>Promotion expenses</t>
  </si>
  <si>
    <t>Commission</t>
    <phoneticPr fontId="8"/>
  </si>
  <si>
    <t>Employee benefit expenses</t>
    <phoneticPr fontId="6"/>
  </si>
  <si>
    <t>Research and Development expenses</t>
    <phoneticPr fontId="6"/>
  </si>
  <si>
    <t>Depreciation and amortization</t>
    <phoneticPr fontId="6"/>
  </si>
  <si>
    <t>Impairment losses on other than financial assets</t>
    <phoneticPr fontId="6"/>
  </si>
  <si>
    <t>Losses on sale and disposal of property, plant and equipment, intangible assets and investment properties</t>
    <phoneticPr fontId="6"/>
  </si>
  <si>
    <t>Other</t>
    <phoneticPr fontId="6"/>
  </si>
  <si>
    <t>Operating profit</t>
    <phoneticPr fontId="6"/>
  </si>
  <si>
    <t>Amortization cost of acquired intangibles arising from business acquisitions</t>
    <phoneticPr fontId="5"/>
  </si>
  <si>
    <t>Adjustments (income)</t>
  </si>
  <si>
    <t>Adjustments (costs)</t>
  </si>
  <si>
    <t>Adjusted operating profit</t>
    <phoneticPr fontId="6"/>
  </si>
  <si>
    <t>Dividend income</t>
  </si>
  <si>
    <t>Interest income</t>
  </si>
  <si>
    <t>Other</t>
    <phoneticPr fontId="3"/>
  </si>
  <si>
    <t>Interest expenses</t>
  </si>
  <si>
    <t>Foreign exchange losses</t>
    <phoneticPr fontId="3"/>
  </si>
  <si>
    <t>Other</t>
    <phoneticPr fontId="6"/>
  </si>
  <si>
    <t>Profit before income taxes</t>
    <phoneticPr fontId="6"/>
  </si>
  <si>
    <t>Income taxes</t>
    <phoneticPr fontId="6"/>
  </si>
  <si>
    <t>Profit for the period</t>
    <phoneticPr fontId="6"/>
  </si>
  <si>
    <t>Attributable to owners of the parent company</t>
    <phoneticPr fontId="6"/>
  </si>
  <si>
    <t>Attributable to non-controlling interests</t>
    <phoneticPr fontId="6"/>
  </si>
  <si>
    <t>Consolidated statement of financial position</t>
    <phoneticPr fontId="3"/>
  </si>
  <si>
    <t>(Unit: Millions of yen)</t>
  </si>
  <si>
    <t>Current assets</t>
  </si>
  <si>
    <t>Cash and cash equivalents</t>
  </si>
  <si>
    <t>Trade and other receivables</t>
  </si>
  <si>
    <t>Inventories</t>
    <phoneticPr fontId="6"/>
  </si>
  <si>
    <t>Other financial assets</t>
    <phoneticPr fontId="6"/>
  </si>
  <si>
    <t>Other current assets</t>
    <phoneticPr fontId="6"/>
  </si>
  <si>
    <t>Non-current assets</t>
    <phoneticPr fontId="6"/>
  </si>
  <si>
    <t>Property, plant and equipment</t>
    <phoneticPr fontId="6"/>
  </si>
  <si>
    <t xml:space="preserve">Goodwill </t>
    <phoneticPr fontId="6"/>
  </si>
  <si>
    <t>Intangible assets</t>
    <phoneticPr fontId="6"/>
  </si>
  <si>
    <t>Investment property</t>
    <phoneticPr fontId="6"/>
  </si>
  <si>
    <t>Retirement benefit assets</t>
    <phoneticPr fontId="6"/>
  </si>
  <si>
    <t>Investments accounted for using the equity method</t>
    <phoneticPr fontId="6"/>
  </si>
  <si>
    <t xml:space="preserve">Other financial assets </t>
    <phoneticPr fontId="6"/>
  </si>
  <si>
    <t>Deferred tax assets</t>
    <phoneticPr fontId="6"/>
  </si>
  <si>
    <t>Total assets</t>
    <phoneticPr fontId="6"/>
  </si>
  <si>
    <t>2018 Dec. end</t>
  </si>
  <si>
    <t>2019 Dec. end</t>
  </si>
  <si>
    <t>Current liabilities</t>
    <phoneticPr fontId="6"/>
  </si>
  <si>
    <t>Trade and other payables</t>
    <phoneticPr fontId="6"/>
  </si>
  <si>
    <t xml:space="preserve">Bonds and borrowings </t>
    <phoneticPr fontId="6"/>
  </si>
  <si>
    <t>Income tax payables</t>
    <phoneticPr fontId="6"/>
  </si>
  <si>
    <t xml:space="preserve">Other financial liabilities </t>
    <phoneticPr fontId="6"/>
  </si>
  <si>
    <t>Provisions</t>
    <phoneticPr fontId="6"/>
  </si>
  <si>
    <t xml:space="preserve">Other current liabilities </t>
    <phoneticPr fontId="6"/>
  </si>
  <si>
    <t>Non-current liabilities</t>
    <phoneticPr fontId="6"/>
  </si>
  <si>
    <t xml:space="preserve">Bonds and borrowings </t>
    <phoneticPr fontId="6"/>
  </si>
  <si>
    <t xml:space="preserve">Other financial liabilities </t>
    <phoneticPr fontId="6"/>
  </si>
  <si>
    <t>Retirement benefit liabilities</t>
    <phoneticPr fontId="6"/>
  </si>
  <si>
    <t xml:space="preserve">Other non-current liabilities </t>
    <phoneticPr fontId="6"/>
  </si>
  <si>
    <t>Deferred tax liabilities</t>
    <phoneticPr fontId="6"/>
  </si>
  <si>
    <t>Total liabilities</t>
    <phoneticPr fontId="6"/>
  </si>
  <si>
    <t>Equity</t>
    <phoneticPr fontId="6"/>
  </si>
  <si>
    <t>Share capital</t>
    <phoneticPr fontId="6"/>
  </si>
  <si>
    <t>Capital surplus</t>
    <phoneticPr fontId="6"/>
  </si>
  <si>
    <t>Treasury shares</t>
    <phoneticPr fontId="6"/>
  </si>
  <si>
    <t>Other components of equity</t>
    <phoneticPr fontId="6"/>
  </si>
  <si>
    <t>Retained earnings</t>
    <phoneticPr fontId="6"/>
  </si>
  <si>
    <t>Non-controlling interests</t>
    <phoneticPr fontId="6"/>
  </si>
  <si>
    <t>Total liabilities and equity</t>
    <phoneticPr fontId="6"/>
  </si>
  <si>
    <t>Consolidated statement of cash flows</t>
    <phoneticPr fontId="3"/>
  </si>
  <si>
    <t>Net cash flows from operating activities</t>
    <phoneticPr fontId="3"/>
  </si>
  <si>
    <t>Profit before income taxes</t>
    <phoneticPr fontId="3"/>
  </si>
  <si>
    <t>Depreciation and amortization</t>
    <phoneticPr fontId="3"/>
  </si>
  <si>
    <t>Impairment losses</t>
    <phoneticPr fontId="3"/>
  </si>
  <si>
    <t>Reversal of impairment losses of investment in associates</t>
    <phoneticPr fontId="3"/>
  </si>
  <si>
    <t>Interest and dividend income</t>
    <phoneticPr fontId="3"/>
  </si>
  <si>
    <t>Interest expense</t>
    <phoneticPr fontId="3"/>
  </si>
  <si>
    <t>Share of profit in investments accounted for using the equity method</t>
    <phoneticPr fontId="3"/>
  </si>
  <si>
    <t>(Gains) losses on sale and disposal of property, plant and equipment, intangible assets 
and investment property</t>
    <phoneticPr fontId="3"/>
  </si>
  <si>
    <t>(Gains) losses on sale of investments in subsidiaries</t>
    <phoneticPr fontId="3"/>
  </si>
  <si>
    <t>(Increase) decrease in trade and other receivables</t>
    <phoneticPr fontId="3"/>
  </si>
  <si>
    <t>(Increase) decrease in inventories</t>
    <phoneticPr fontId="3"/>
  </si>
  <si>
    <t>Increase (decrease) in trade and other payables</t>
    <phoneticPr fontId="3"/>
  </si>
  <si>
    <t>Increase (decrease) in retirement benefit liabilities</t>
    <phoneticPr fontId="3"/>
  </si>
  <si>
    <t>(Increase) decrease in prepaid tobacco excise taxes</t>
    <phoneticPr fontId="3"/>
  </si>
  <si>
    <t>Increase (decrease) in tobacco excise tax payables</t>
    <phoneticPr fontId="3"/>
  </si>
  <si>
    <t>Increase (decrease) in consumption tax payables</t>
    <phoneticPr fontId="3"/>
  </si>
  <si>
    <t>Other</t>
    <phoneticPr fontId="3"/>
  </si>
  <si>
    <t>Subtotal</t>
    <phoneticPr fontId="3"/>
  </si>
  <si>
    <t>Interest and dividends received</t>
    <phoneticPr fontId="3"/>
  </si>
  <si>
    <t>Interest paid</t>
    <phoneticPr fontId="3"/>
  </si>
  <si>
    <t>Income taxes paid</t>
    <phoneticPr fontId="3"/>
  </si>
  <si>
    <t>Net cash flows from investing activities</t>
    <phoneticPr fontId="3"/>
  </si>
  <si>
    <t>Purchase of securities</t>
    <phoneticPr fontId="3"/>
  </si>
  <si>
    <t>Proceeds from sale and redemption of securities</t>
    <phoneticPr fontId="3"/>
  </si>
  <si>
    <t>Purchase of property, plant and equipment</t>
    <phoneticPr fontId="3"/>
  </si>
  <si>
    <t>Proceeds from sale of investment property</t>
    <phoneticPr fontId="3"/>
  </si>
  <si>
    <t>Purchase of intangible assets</t>
    <phoneticPr fontId="3"/>
  </si>
  <si>
    <t>Payments into time deposits</t>
    <phoneticPr fontId="3"/>
  </si>
  <si>
    <t>Proceeds from withdrawal of time deposits</t>
    <phoneticPr fontId="3"/>
  </si>
  <si>
    <t>Payments for business combinations</t>
    <phoneticPr fontId="3"/>
  </si>
  <si>
    <t>Proceeds from sale of investments in subsidiaries</t>
    <phoneticPr fontId="3"/>
  </si>
  <si>
    <t>Purchase of investments in associates</t>
    <phoneticPr fontId="3"/>
  </si>
  <si>
    <t>Subsequent payments for past fiscal years' business combinations</t>
    <phoneticPr fontId="3"/>
  </si>
  <si>
    <t>Other</t>
    <phoneticPr fontId="3"/>
  </si>
  <si>
    <t>FCF</t>
    <phoneticPr fontId="3"/>
  </si>
  <si>
    <t>Net cash flows from financing activities</t>
    <phoneticPr fontId="3"/>
  </si>
  <si>
    <t>Dividends paid to owners of the parent company</t>
    <phoneticPr fontId="3"/>
  </si>
  <si>
    <t>Dividends paid to non-controlling interests</t>
    <phoneticPr fontId="3"/>
  </si>
  <si>
    <t>Capital contribution from non-controlling interests</t>
    <phoneticPr fontId="3"/>
  </si>
  <si>
    <t>Increase (decrease) in short-term borrowings and commercial paper</t>
    <phoneticPr fontId="3"/>
  </si>
  <si>
    <t>Proceeds from long-term borrowings</t>
    <phoneticPr fontId="3"/>
  </si>
  <si>
    <t>Repayments of long-term borrowings</t>
    <phoneticPr fontId="3"/>
  </si>
  <si>
    <t>Proceeds from issuance of bonds</t>
    <phoneticPr fontId="3"/>
  </si>
  <si>
    <t>Redemption of bonds</t>
    <phoneticPr fontId="3"/>
  </si>
  <si>
    <t>Proceeds from sale and leaseback transactions</t>
    <phoneticPr fontId="3"/>
  </si>
  <si>
    <t>Repayments of lease liabilities</t>
  </si>
  <si>
    <t>Acquisition of treasury shares</t>
    <phoneticPr fontId="3"/>
  </si>
  <si>
    <t>Payments for acquisition of interests in subsidiaries from non-controlling interests</t>
    <phoneticPr fontId="3"/>
  </si>
  <si>
    <t>Other</t>
    <phoneticPr fontId="3"/>
  </si>
  <si>
    <t>Net increase (decrease) in cash and cash equivalents</t>
    <phoneticPr fontId="3"/>
  </si>
  <si>
    <t>Cash and cash equivalents at the beginning of the period</t>
    <phoneticPr fontId="3"/>
  </si>
  <si>
    <t>Effect of exchange rate changes on cash and cash equivalents</t>
    <phoneticPr fontId="3"/>
  </si>
  <si>
    <t>Cash and cash equivalents at the end of the period</t>
    <phoneticPr fontId="3"/>
  </si>
  <si>
    <t>(Note)</t>
    <phoneticPr fontId="3"/>
  </si>
  <si>
    <t>2020 Dec. end</t>
    <phoneticPr fontId="3"/>
  </si>
  <si>
    <t>-</t>
    <phoneticPr fontId="3"/>
  </si>
  <si>
    <t>Proceeds from sale of investments in associates</t>
    <phoneticPr fontId="3"/>
  </si>
  <si>
    <t>Gain on sales of the former JT building</t>
    <phoneticPr fontId="5"/>
  </si>
  <si>
    <t>Gain on net monetary position</t>
  </si>
  <si>
    <t>Non-current assets held for sale</t>
    <phoneticPr fontId="6"/>
  </si>
  <si>
    <t>“Purchase of investments in subsidiaries,” which was presented in cash flows from investing activities, has been presented as “Payments for business combinations” to appropriately reflect the substance of the transaction from the year ended December 31, 2016.</t>
    <phoneticPr fontId="3"/>
  </si>
  <si>
    <t>“Subsequent payments for past fiscal years' business combinations,” which were included in “Other” of “Cash flows from investing activities” on the consolidated statement of cash flows for the year ended December 31, 2018 have been presented separately to reflect the increase of materiality for the year ended December 31, 2019. In order to reflect the change in method of presentation, the consolidated statement of cash flows for the year ended December 31, 2018 has been reclassified.</t>
    <phoneticPr fontId="3"/>
  </si>
  <si>
    <t xml:space="preserve"> In order to reflect the change in accounting method in accordance with the appliciation of IFRS 16, “Repayments of finance lease obligations,” which was presented in cash flows from financing activities, have been presented as “Repayments of lease liabilities” from the year ended December 31, 2019.</t>
    <phoneticPr fontId="3"/>
  </si>
  <si>
    <t>3.</t>
    <phoneticPr fontId="3"/>
  </si>
  <si>
    <t>1.</t>
    <phoneticPr fontId="3"/>
  </si>
  <si>
    <t>2.</t>
    <phoneticPr fontId="3"/>
  </si>
  <si>
    <t>-</t>
    <phoneticPr fontId="5"/>
  </si>
  <si>
    <t>Cooperation fee for terminating leaf tobacco farming</t>
    <phoneticPr fontId="5"/>
  </si>
  <si>
    <t>Financial income</t>
    <phoneticPr fontId="5"/>
  </si>
  <si>
    <t>Financial costs</t>
    <phoneticPr fontId="5"/>
  </si>
  <si>
    <t>2021 Dec. end</t>
  </si>
  <si>
    <t>0</t>
  </si>
  <si>
    <t>2022 Dec. end</t>
    <phoneticPr fontId="3"/>
  </si>
  <si>
    <t xml:space="preserve">Proceeds from settlement of derivatives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</si>
</sst>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0\);&quot;－&quot;"/>
    <numFmt numFmtId="177" formatCode="#,##0.0\ ;\-#,##0.0\ ;\-\ "/>
    <numFmt numFmtId="178" formatCode="#,##0_);\(#,##0\)"/>
  </numFmts>
  <fonts count="18" x14ac:knownFonts="1">
    <font>
      <sz val="11"/>
      <color theme="1"/>
      <name val="游ゴシック"/>
      <family val="2"/>
      <charset val="128"/>
      <scheme val="minor"/>
    </font>
    <font>
      <sz val="11"/>
      <color theme="1"/>
      <name val="游ゴシック"/>
      <family val="2"/>
      <charset val="128"/>
      <scheme val="minor"/>
    </font>
    <font>
      <b/>
      <sz val="12"/>
      <name val="メイリオ"/>
      <family val="3"/>
      <charset val="128"/>
    </font>
    <font>
      <sz val="6"/>
      <name val="游ゴシック"/>
      <family val="2"/>
      <charset val="128"/>
      <scheme val="minor"/>
    </font>
    <font>
      <sz val="9"/>
      <name val="メイリオ"/>
      <family val="3"/>
      <charset val="128"/>
    </font>
    <font>
      <sz val="11"/>
      <name val="ＭＳ Ｐゴシック"/>
      <family val="3"/>
      <charset val="128"/>
    </font>
    <font>
      <sz val="6"/>
      <name val="ＭＳ Ｐゴシック"/>
      <family val="3"/>
      <charset val="128"/>
    </font>
    <font>
      <sz val="11"/>
      <color theme="1"/>
      <name val="メイリオ"/>
      <family val="3"/>
      <charset val="128"/>
    </font>
    <font>
      <sz val="10"/>
      <name val="Arial"/>
      <family val="2"/>
    </font>
    <font>
      <sz val="9"/>
      <color theme="1"/>
      <name val="メイリオ"/>
      <family val="3"/>
      <charset val="128"/>
    </font>
    <font>
      <sz val="8"/>
      <color theme="1"/>
      <name val="メイリオ"/>
      <family val="3"/>
      <charset val="128"/>
    </font>
    <font>
      <sz val="9"/>
      <color theme="1"/>
      <name val="Times New Roman"/>
      <family val="1"/>
    </font>
    <font>
      <b/>
      <sz val="12"/>
      <color theme="1"/>
      <name val="メイリオ"/>
      <family val="3"/>
      <charset val="128"/>
    </font>
    <font>
      <sz val="10"/>
      <color theme="1"/>
      <name val="メイリオ"/>
      <family val="3"/>
      <charset val="128"/>
    </font>
    <font>
      <sz val="9"/>
      <color theme="1"/>
      <name val="游ゴシック"/>
      <family val="2"/>
      <charset val="128"/>
      <scheme val="minor"/>
    </font>
    <font>
      <sz val="11"/>
      <name val="メイリオ"/>
      <family val="3"/>
      <charset val="128"/>
    </font>
    <font>
      <sz val="11"/>
      <color rgb="FFFF0000"/>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bgColor indexed="64"/>
      </patternFill>
    </fill>
  </fills>
  <borders count="96">
    <border>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auto="1"/>
      </left>
      <right/>
      <top style="medium">
        <color auto="1"/>
      </top>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style="thin">
        <color indexed="64"/>
      </left>
      <right/>
      <top/>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cellStyleXfs>
  <cellXfs count="217">
    <xf numFmtId="0" fontId="0" fillId="0" borderId="0" xfId="0">
      <alignment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wrapText="1"/>
    </xf>
    <xf numFmtId="38" fontId="4" fillId="0" borderId="0" xfId="2" applyFont="1" applyFill="1" applyAlignment="1">
      <alignment horizontal="right" vertical="center"/>
    </xf>
    <xf numFmtId="38" fontId="7" fillId="0" borderId="0" xfId="1" applyFont="1" applyFill="1">
      <alignment vertical="center"/>
    </xf>
    <xf numFmtId="0" fontId="7" fillId="0" borderId="0" xfId="0" applyFont="1" applyFill="1">
      <alignment vertical="center"/>
    </xf>
    <xf numFmtId="0" fontId="4" fillId="0" borderId="1"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1" applyNumberFormat="1" applyFont="1" applyFill="1" applyBorder="1" applyAlignment="1">
      <alignment horizontal="center" vertical="center" wrapText="1"/>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176" fontId="4" fillId="0" borderId="8" xfId="2" applyNumberFormat="1" applyFont="1" applyFill="1" applyBorder="1" applyAlignment="1">
      <alignment horizontal="right" vertical="center"/>
    </xf>
    <xf numFmtId="176" fontId="4" fillId="0" borderId="9" xfId="2" applyNumberFormat="1" applyFont="1" applyFill="1" applyBorder="1" applyAlignment="1">
      <alignment horizontal="righ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176" fontId="4" fillId="0" borderId="13" xfId="2" applyNumberFormat="1" applyFont="1" applyFill="1" applyBorder="1" applyAlignment="1">
      <alignment horizontal="right" vertical="center"/>
    </xf>
    <xf numFmtId="176" fontId="4" fillId="0" borderId="14" xfId="2" applyNumberFormat="1" applyFont="1" applyFill="1" applyBorder="1" applyAlignment="1">
      <alignment horizontal="right" vertical="center"/>
    </xf>
    <xf numFmtId="0" fontId="4" fillId="0" borderId="0" xfId="0" applyFont="1" applyFill="1" applyBorder="1" applyAlignment="1">
      <alignment vertical="center"/>
    </xf>
    <xf numFmtId="0" fontId="4" fillId="0" borderId="15" xfId="0" applyFont="1" applyFill="1" applyBorder="1" applyAlignment="1">
      <alignment vertical="center"/>
    </xf>
    <xf numFmtId="176" fontId="4" fillId="0" borderId="16" xfId="2" applyNumberFormat="1" applyFont="1" applyFill="1" applyBorder="1" applyAlignment="1">
      <alignment horizontal="right" vertical="center"/>
    </xf>
    <xf numFmtId="176" fontId="4" fillId="0" borderId="17" xfId="2" applyNumberFormat="1" applyFont="1" applyFill="1" applyBorder="1" applyAlignment="1">
      <alignment horizontal="right" vertical="center"/>
    </xf>
    <xf numFmtId="176" fontId="4" fillId="0" borderId="22" xfId="2" applyNumberFormat="1" applyFont="1" applyFill="1" applyBorder="1" applyAlignment="1">
      <alignment horizontal="right" vertical="center"/>
    </xf>
    <xf numFmtId="176" fontId="4" fillId="0" borderId="23" xfId="2" applyNumberFormat="1" applyFont="1" applyFill="1" applyBorder="1" applyAlignment="1">
      <alignment horizontal="right" vertical="center"/>
    </xf>
    <xf numFmtId="176" fontId="4" fillId="0" borderId="27" xfId="2" applyNumberFormat="1" applyFont="1" applyFill="1" applyBorder="1" applyAlignment="1">
      <alignment horizontal="right" vertical="center"/>
    </xf>
    <xf numFmtId="0" fontId="4" fillId="0" borderId="29" xfId="0" applyFont="1" applyFill="1" applyBorder="1" applyAlignment="1">
      <alignmen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176" fontId="4" fillId="0" borderId="32" xfId="2" applyNumberFormat="1" applyFont="1" applyFill="1" applyBorder="1" applyAlignment="1">
      <alignment horizontal="right" vertical="center"/>
    </xf>
    <xf numFmtId="176" fontId="4" fillId="0" borderId="33" xfId="2" applyNumberFormat="1" applyFont="1" applyFill="1" applyBorder="1" applyAlignment="1">
      <alignment horizontal="righ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36" xfId="0" applyFont="1" applyFill="1" applyBorder="1" applyAlignment="1">
      <alignment vertical="center"/>
    </xf>
    <xf numFmtId="176" fontId="4" fillId="0" borderId="21" xfId="2" applyNumberFormat="1" applyFont="1" applyFill="1" applyBorder="1" applyAlignment="1">
      <alignment horizontal="right" vertical="center"/>
    </xf>
    <xf numFmtId="176" fontId="4" fillId="0" borderId="37" xfId="2" applyNumberFormat="1" applyFont="1" applyFill="1" applyBorder="1" applyAlignment="1">
      <alignment horizontal="righ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0" fontId="4" fillId="0" borderId="26" xfId="0" applyFont="1" applyFill="1" applyBorder="1" applyAlignment="1">
      <alignment vertical="center"/>
    </xf>
    <xf numFmtId="176" fontId="4" fillId="0" borderId="38" xfId="2" applyNumberFormat="1" applyFont="1" applyFill="1" applyBorder="1" applyAlignment="1">
      <alignment horizontal="right" vertical="center"/>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45" xfId="0" applyFont="1" applyFill="1" applyBorder="1" applyAlignment="1">
      <alignment vertical="center"/>
    </xf>
    <xf numFmtId="176" fontId="4" fillId="0" borderId="46" xfId="2" applyNumberFormat="1" applyFont="1" applyFill="1" applyBorder="1" applyAlignment="1">
      <alignment horizontal="right" vertical="center"/>
    </xf>
    <xf numFmtId="0" fontId="4" fillId="0" borderId="48" xfId="0" applyFont="1" applyFill="1" applyBorder="1" applyAlignment="1">
      <alignment vertical="center"/>
    </xf>
    <xf numFmtId="176" fontId="4" fillId="0" borderId="49" xfId="2" applyNumberFormat="1" applyFont="1" applyFill="1" applyBorder="1" applyAlignment="1">
      <alignment horizontal="right" vertical="center"/>
    </xf>
    <xf numFmtId="176" fontId="4" fillId="0" borderId="50" xfId="2" applyNumberFormat="1" applyFont="1" applyFill="1" applyBorder="1" applyAlignment="1">
      <alignment horizontal="right" vertical="center"/>
    </xf>
    <xf numFmtId="0" fontId="4" fillId="0" borderId="52" xfId="0" applyFont="1" applyFill="1" applyBorder="1" applyAlignment="1">
      <alignment vertical="center"/>
    </xf>
    <xf numFmtId="0" fontId="4" fillId="0" borderId="51" xfId="0" applyFont="1" applyFill="1" applyBorder="1" applyAlignment="1">
      <alignment vertical="center"/>
    </xf>
    <xf numFmtId="176" fontId="4" fillId="0" borderId="53" xfId="2" applyNumberFormat="1" applyFont="1" applyFill="1" applyBorder="1" applyAlignment="1">
      <alignment horizontal="right" vertical="center"/>
    </xf>
    <xf numFmtId="176" fontId="4" fillId="0" borderId="54" xfId="2" applyNumberFormat="1" applyFont="1" applyFill="1" applyBorder="1" applyAlignment="1">
      <alignment horizontal="right" vertical="center"/>
    </xf>
    <xf numFmtId="0" fontId="4" fillId="0" borderId="55" xfId="0" applyFont="1" applyFill="1" applyBorder="1" applyAlignment="1">
      <alignment vertical="center"/>
    </xf>
    <xf numFmtId="0" fontId="4" fillId="0" borderId="19" xfId="0" applyFont="1" applyFill="1" applyBorder="1" applyAlignment="1">
      <alignment vertical="center"/>
    </xf>
    <xf numFmtId="0" fontId="4" fillId="0" borderId="20" xfId="0" applyFont="1" applyFill="1" applyBorder="1" applyAlignment="1">
      <alignment vertical="center"/>
    </xf>
    <xf numFmtId="0" fontId="4" fillId="0" borderId="56" xfId="0" applyFont="1" applyFill="1" applyBorder="1" applyAlignment="1">
      <alignment vertical="center"/>
    </xf>
    <xf numFmtId="176" fontId="4" fillId="0" borderId="57" xfId="2" applyNumberFormat="1" applyFont="1" applyFill="1" applyBorder="1" applyAlignment="1">
      <alignment horizontal="right" vertical="center"/>
    </xf>
    <xf numFmtId="176" fontId="4" fillId="0" borderId="58" xfId="2" applyNumberFormat="1" applyFont="1" applyFill="1" applyBorder="1" applyAlignment="1">
      <alignment horizontal="right" vertical="center"/>
    </xf>
    <xf numFmtId="0" fontId="10" fillId="0" borderId="0" xfId="0" applyFont="1" applyFill="1">
      <alignment vertical="center"/>
    </xf>
    <xf numFmtId="0" fontId="9" fillId="0" borderId="0" xfId="0" applyFont="1" applyFill="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59" xfId="0" applyFont="1" applyFill="1" applyBorder="1" applyAlignment="1">
      <alignment vertical="center"/>
    </xf>
    <xf numFmtId="0" fontId="4" fillId="0" borderId="60" xfId="0" applyFont="1" applyFill="1" applyBorder="1" applyAlignment="1">
      <alignment vertical="center"/>
    </xf>
    <xf numFmtId="0" fontId="4" fillId="0" borderId="61" xfId="0" applyFont="1" applyFill="1" applyBorder="1" applyAlignment="1">
      <alignment vertical="center"/>
    </xf>
    <xf numFmtId="38" fontId="4" fillId="0" borderId="62" xfId="1" applyNumberFormat="1" applyFont="1" applyFill="1" applyBorder="1" applyAlignment="1">
      <alignment horizontal="right" vertical="center"/>
    </xf>
    <xf numFmtId="38" fontId="4" fillId="0" borderId="63" xfId="1" applyNumberFormat="1" applyFont="1" applyFill="1" applyBorder="1" applyAlignment="1">
      <alignment horizontal="right" vertical="center"/>
    </xf>
    <xf numFmtId="38" fontId="9" fillId="0" borderId="0" xfId="0" applyNumberFormat="1" applyFont="1" applyFill="1">
      <alignment vertical="center"/>
    </xf>
    <xf numFmtId="38" fontId="4" fillId="0" borderId="64" xfId="1" applyFont="1" applyFill="1" applyBorder="1" applyAlignment="1">
      <alignment horizontal="right" vertical="center"/>
    </xf>
    <xf numFmtId="38" fontId="4" fillId="0" borderId="65" xfId="1" applyFont="1" applyFill="1" applyBorder="1" applyAlignment="1">
      <alignment horizontal="right" vertical="center"/>
    </xf>
    <xf numFmtId="38" fontId="4" fillId="0" borderId="51" xfId="1" applyFont="1" applyFill="1" applyBorder="1" applyAlignment="1">
      <alignment horizontal="right" vertical="center"/>
    </xf>
    <xf numFmtId="38" fontId="4" fillId="0" borderId="28" xfId="1" applyFont="1" applyFill="1" applyBorder="1" applyAlignment="1">
      <alignment horizontal="right" vertical="center"/>
    </xf>
    <xf numFmtId="38" fontId="4" fillId="0" borderId="52" xfId="1" applyFont="1" applyFill="1" applyBorder="1" applyAlignment="1">
      <alignment horizontal="right" vertical="center"/>
    </xf>
    <xf numFmtId="38" fontId="4" fillId="0" borderId="66" xfId="1" applyFont="1" applyFill="1" applyBorder="1" applyAlignment="1">
      <alignment horizontal="right" vertical="center"/>
    </xf>
    <xf numFmtId="38" fontId="4" fillId="0" borderId="64" xfId="1" applyNumberFormat="1" applyFont="1" applyFill="1" applyBorder="1" applyAlignment="1">
      <alignment horizontal="right" vertical="center"/>
    </xf>
    <xf numFmtId="38" fontId="4" fillId="0" borderId="65" xfId="1" applyNumberFormat="1" applyFont="1" applyFill="1" applyBorder="1" applyAlignment="1">
      <alignment horizontal="right" vertical="center"/>
    </xf>
    <xf numFmtId="0" fontId="4" fillId="0" borderId="67" xfId="0" applyFont="1" applyFill="1" applyBorder="1" applyAlignment="1">
      <alignment vertical="center"/>
    </xf>
    <xf numFmtId="0" fontId="4" fillId="0" borderId="68" xfId="0" applyFont="1" applyFill="1" applyBorder="1" applyAlignment="1">
      <alignment vertical="center"/>
    </xf>
    <xf numFmtId="38" fontId="4" fillId="0" borderId="69" xfId="1" applyFont="1" applyFill="1" applyBorder="1" applyAlignment="1">
      <alignment horizontal="right" vertical="center"/>
    </xf>
    <xf numFmtId="38" fontId="4" fillId="0" borderId="70" xfId="1" applyFont="1" applyFill="1" applyBorder="1" applyAlignment="1">
      <alignment horizontal="right" vertical="center"/>
    </xf>
    <xf numFmtId="0" fontId="4" fillId="0" borderId="71" xfId="0" applyFont="1" applyFill="1" applyBorder="1" applyAlignment="1">
      <alignment vertical="center"/>
    </xf>
    <xf numFmtId="0" fontId="4" fillId="0" borderId="72" xfId="0" applyFont="1" applyFill="1" applyBorder="1" applyAlignment="1">
      <alignment vertical="center"/>
    </xf>
    <xf numFmtId="38" fontId="4" fillId="0" borderId="74" xfId="1" applyFont="1" applyFill="1" applyBorder="1" applyAlignment="1">
      <alignment horizontal="right" vertical="center"/>
    </xf>
    <xf numFmtId="38" fontId="4" fillId="0" borderId="75" xfId="1" applyFont="1" applyFill="1" applyBorder="1" applyAlignment="1">
      <alignment horizontal="right" vertical="center"/>
    </xf>
    <xf numFmtId="177" fontId="4" fillId="0" borderId="0" xfId="2" applyNumberFormat="1" applyFont="1" applyFill="1" applyBorder="1" applyAlignment="1">
      <alignment horizontal="right" vertical="center"/>
    </xf>
    <xf numFmtId="0" fontId="9" fillId="0" borderId="0" xfId="0" applyFont="1" applyFill="1" applyBorder="1">
      <alignment vertical="center"/>
    </xf>
    <xf numFmtId="38" fontId="4" fillId="0" borderId="76" xfId="2" applyFont="1" applyFill="1" applyBorder="1" applyAlignment="1">
      <alignment horizontal="center" vertical="center"/>
    </xf>
    <xf numFmtId="38" fontId="4" fillId="0" borderId="77" xfId="2" applyFont="1" applyFill="1" applyBorder="1" applyAlignment="1">
      <alignment horizontal="center" vertical="center"/>
    </xf>
    <xf numFmtId="38" fontId="4" fillId="0" borderId="78" xfId="1" applyFont="1" applyFill="1" applyBorder="1" applyAlignment="1">
      <alignment horizontal="right" vertical="center"/>
    </xf>
    <xf numFmtId="3" fontId="11" fillId="0" borderId="0" xfId="0" applyNumberFormat="1" applyFont="1" applyAlignment="1">
      <alignment horizontal="right" vertical="center" wrapText="1"/>
    </xf>
    <xf numFmtId="38" fontId="4" fillId="0" borderId="79" xfId="1" applyFont="1" applyFill="1" applyBorder="1" applyAlignment="1">
      <alignment horizontal="right" vertical="center"/>
    </xf>
    <xf numFmtId="38" fontId="4" fillId="0" borderId="80" xfId="1" applyFont="1" applyFill="1" applyBorder="1" applyAlignment="1">
      <alignment horizontal="right" vertical="center"/>
    </xf>
    <xf numFmtId="3" fontId="4" fillId="0" borderId="51" xfId="1" applyNumberFormat="1" applyFont="1" applyFill="1" applyBorder="1" applyAlignment="1">
      <alignment horizontal="right" vertical="center"/>
    </xf>
    <xf numFmtId="3" fontId="4" fillId="0" borderId="28" xfId="1" applyNumberFormat="1" applyFont="1" applyFill="1" applyBorder="1" applyAlignment="1">
      <alignment horizontal="right" vertical="center"/>
    </xf>
    <xf numFmtId="0" fontId="4" fillId="0" borderId="81" xfId="0" applyFont="1" applyFill="1" applyBorder="1" applyAlignment="1">
      <alignment vertical="center"/>
    </xf>
    <xf numFmtId="0" fontId="4" fillId="0" borderId="82" xfId="0" applyFont="1" applyFill="1" applyBorder="1" applyAlignment="1">
      <alignment vertical="center"/>
    </xf>
    <xf numFmtId="0" fontId="4" fillId="0" borderId="83" xfId="0" applyFont="1" applyFill="1" applyBorder="1" applyAlignment="1">
      <alignment vertical="center"/>
    </xf>
    <xf numFmtId="0" fontId="12" fillId="0" borderId="0" xfId="0" applyFont="1" applyFill="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3" xfId="0" applyFont="1" applyFill="1" applyBorder="1">
      <alignment vertical="center"/>
    </xf>
    <xf numFmtId="0" fontId="9" fillId="0" borderId="5" xfId="0" applyFont="1" applyFill="1" applyBorder="1">
      <alignment vertical="center"/>
    </xf>
    <xf numFmtId="0" fontId="9" fillId="0" borderId="61" xfId="0" applyFont="1" applyFill="1" applyBorder="1">
      <alignment vertical="center"/>
    </xf>
    <xf numFmtId="176" fontId="9" fillId="0" borderId="16" xfId="0" applyNumberFormat="1" applyFont="1" applyFill="1" applyBorder="1" applyAlignment="1">
      <alignment horizontal="right" vertical="center"/>
    </xf>
    <xf numFmtId="0" fontId="9" fillId="0" borderId="67" xfId="0" applyFont="1" applyFill="1" applyBorder="1">
      <alignment vertical="center"/>
    </xf>
    <xf numFmtId="0" fontId="9" fillId="0" borderId="34" xfId="0" applyFont="1" applyFill="1" applyBorder="1">
      <alignment vertical="center"/>
    </xf>
    <xf numFmtId="0" fontId="9" fillId="0" borderId="35" xfId="0" applyFont="1" applyFill="1" applyBorder="1">
      <alignment vertical="center"/>
    </xf>
    <xf numFmtId="0" fontId="9" fillId="0" borderId="36" xfId="0" applyFont="1" applyFill="1" applyBorder="1">
      <alignment vertical="center"/>
    </xf>
    <xf numFmtId="176" fontId="9" fillId="0" borderId="21" xfId="0" applyNumberFormat="1" applyFont="1" applyFill="1" applyBorder="1" applyAlignment="1">
      <alignment horizontal="right" vertical="center"/>
    </xf>
    <xf numFmtId="0" fontId="9" fillId="0" borderId="24" xfId="0" applyFont="1" applyFill="1" applyBorder="1">
      <alignment vertical="center"/>
    </xf>
    <xf numFmtId="0" fontId="9" fillId="0" borderId="25" xfId="0" applyFont="1" applyFill="1" applyBorder="1">
      <alignment vertical="center"/>
    </xf>
    <xf numFmtId="0" fontId="9" fillId="0" borderId="26" xfId="0" applyFont="1" applyFill="1" applyBorder="1">
      <alignment vertical="center"/>
    </xf>
    <xf numFmtId="176" fontId="9" fillId="0" borderId="27" xfId="0" applyNumberFormat="1" applyFont="1" applyFill="1" applyBorder="1" applyAlignment="1">
      <alignment horizontal="right" vertical="center"/>
    </xf>
    <xf numFmtId="0" fontId="9" fillId="0" borderId="24" xfId="0" applyFont="1" applyFill="1" applyBorder="1" applyAlignment="1">
      <alignment vertical="center"/>
    </xf>
    <xf numFmtId="0" fontId="4" fillId="0" borderId="39" xfId="0" applyFont="1" applyFill="1" applyBorder="1">
      <alignment vertical="center"/>
    </xf>
    <xf numFmtId="0" fontId="4" fillId="0" borderId="40" xfId="0" applyFont="1" applyFill="1" applyBorder="1">
      <alignment vertical="center"/>
    </xf>
    <xf numFmtId="0" fontId="4" fillId="0" borderId="41" xfId="0" applyFont="1" applyFill="1" applyBorder="1">
      <alignment vertical="center"/>
    </xf>
    <xf numFmtId="0" fontId="9" fillId="0" borderId="29" xfId="0" applyFont="1" applyFill="1" applyBorder="1">
      <alignment vertical="center"/>
    </xf>
    <xf numFmtId="0" fontId="9" fillId="0" borderId="30" xfId="0" applyFont="1" applyFill="1" applyBorder="1">
      <alignment vertical="center"/>
    </xf>
    <xf numFmtId="0" fontId="9" fillId="0" borderId="31" xfId="0" applyFont="1" applyFill="1" applyBorder="1">
      <alignment vertical="center"/>
    </xf>
    <xf numFmtId="0" fontId="9" fillId="0" borderId="84" xfId="0" applyFont="1" applyFill="1" applyBorder="1">
      <alignment vertical="center"/>
    </xf>
    <xf numFmtId="0" fontId="9" fillId="0" borderId="11" xfId="0" applyFont="1" applyFill="1" applyBorder="1">
      <alignment vertical="center"/>
    </xf>
    <xf numFmtId="0" fontId="9" fillId="0" borderId="12" xfId="0" applyFont="1" applyFill="1" applyBorder="1">
      <alignment vertical="center"/>
    </xf>
    <xf numFmtId="176" fontId="9" fillId="0" borderId="13" xfId="0" applyNumberFormat="1" applyFont="1" applyFill="1" applyBorder="1" applyAlignment="1">
      <alignment horizontal="right" vertical="center"/>
    </xf>
    <xf numFmtId="0" fontId="9" fillId="0" borderId="85" xfId="0" applyFont="1" applyFill="1" applyBorder="1">
      <alignment vertical="center"/>
    </xf>
    <xf numFmtId="0" fontId="9" fillId="0" borderId="43" xfId="0" applyFont="1" applyFill="1" applyBorder="1">
      <alignment vertical="center"/>
    </xf>
    <xf numFmtId="0" fontId="9" fillId="0" borderId="44" xfId="0" applyFont="1" applyFill="1" applyBorder="1">
      <alignment vertical="center"/>
    </xf>
    <xf numFmtId="0" fontId="9" fillId="0" borderId="45" xfId="0" applyFont="1" applyFill="1" applyBorder="1">
      <alignment vertical="center"/>
    </xf>
    <xf numFmtId="176" fontId="9" fillId="0" borderId="46" xfId="0" applyNumberFormat="1" applyFont="1" applyFill="1" applyBorder="1" applyAlignment="1">
      <alignment horizontal="right" vertical="center"/>
    </xf>
    <xf numFmtId="0" fontId="9" fillId="0" borderId="86" xfId="0" applyFont="1" applyFill="1" applyBorder="1">
      <alignment vertical="center"/>
    </xf>
    <xf numFmtId="0" fontId="9" fillId="0" borderId="87" xfId="0" applyFont="1" applyFill="1" applyBorder="1">
      <alignment vertical="center"/>
    </xf>
    <xf numFmtId="0" fontId="9" fillId="0" borderId="39" xfId="0" applyFont="1" applyFill="1" applyBorder="1">
      <alignment vertical="center"/>
    </xf>
    <xf numFmtId="0" fontId="9" fillId="0" borderId="40" xfId="0" applyFont="1" applyFill="1" applyBorder="1">
      <alignment vertical="center"/>
    </xf>
    <xf numFmtId="0" fontId="9" fillId="0" borderId="41" xfId="0" applyFont="1" applyFill="1" applyBorder="1">
      <alignment vertical="center"/>
    </xf>
    <xf numFmtId="176" fontId="9" fillId="0" borderId="53" xfId="0" applyNumberFormat="1" applyFont="1" applyFill="1" applyBorder="1" applyAlignment="1">
      <alignment horizontal="right" vertical="center"/>
    </xf>
    <xf numFmtId="0" fontId="9" fillId="0" borderId="42" xfId="0" applyFont="1" applyFill="1" applyBorder="1">
      <alignment vertical="center"/>
    </xf>
    <xf numFmtId="0" fontId="9" fillId="0" borderId="81" xfId="0" applyFont="1" applyFill="1" applyBorder="1">
      <alignment vertical="center"/>
    </xf>
    <xf numFmtId="0" fontId="9" fillId="0" borderId="82" xfId="0" applyFont="1" applyFill="1" applyBorder="1">
      <alignment vertical="center"/>
    </xf>
    <xf numFmtId="0" fontId="9" fillId="0" borderId="83" xfId="0" applyFont="1" applyFill="1" applyBorder="1">
      <alignment vertical="center"/>
    </xf>
    <xf numFmtId="176" fontId="9" fillId="0" borderId="73" xfId="0" applyNumberFormat="1" applyFont="1" applyFill="1" applyBorder="1" applyAlignment="1">
      <alignment horizontal="right" vertical="center"/>
    </xf>
    <xf numFmtId="0" fontId="9" fillId="0" borderId="48" xfId="0" applyFont="1" applyFill="1" applyBorder="1">
      <alignment vertical="center"/>
    </xf>
    <xf numFmtId="0" fontId="9" fillId="0" borderId="88" xfId="0" applyFont="1" applyFill="1" applyBorder="1">
      <alignment vertical="center"/>
    </xf>
    <xf numFmtId="0" fontId="9" fillId="0" borderId="89" xfId="0" applyFont="1" applyFill="1" applyBorder="1">
      <alignment vertical="center"/>
    </xf>
    <xf numFmtId="176" fontId="9" fillId="0" borderId="90" xfId="0" applyNumberFormat="1" applyFont="1" applyFill="1" applyBorder="1" applyAlignment="1">
      <alignment horizontal="right" vertical="center"/>
    </xf>
    <xf numFmtId="0" fontId="9" fillId="0" borderId="91" xfId="0" applyFont="1" applyFill="1" applyBorder="1">
      <alignment vertical="center"/>
    </xf>
    <xf numFmtId="0" fontId="9" fillId="0" borderId="10" xfId="0" applyFont="1" applyFill="1" applyBorder="1">
      <alignment vertical="center"/>
    </xf>
    <xf numFmtId="0" fontId="13" fillId="2" borderId="0" xfId="0" applyFont="1" applyFill="1">
      <alignment vertical="center"/>
    </xf>
    <xf numFmtId="0" fontId="14" fillId="2" borderId="0" xfId="0" applyFont="1" applyFill="1">
      <alignment vertical="center"/>
    </xf>
    <xf numFmtId="0" fontId="9" fillId="2" borderId="0" xfId="0" applyFont="1" applyFill="1">
      <alignment vertical="center"/>
    </xf>
    <xf numFmtId="0" fontId="4" fillId="0" borderId="2" xfId="1" applyNumberFormat="1" applyFont="1" applyFill="1" applyBorder="1" applyAlignment="1">
      <alignment horizontal="center" vertical="center" wrapText="1"/>
    </xf>
    <xf numFmtId="0" fontId="4" fillId="0" borderId="77" xfId="1" applyNumberFormat="1" applyFont="1" applyFill="1" applyBorder="1" applyAlignment="1">
      <alignment horizontal="center" vertical="center" wrapText="1"/>
    </xf>
    <xf numFmtId="176" fontId="4" fillId="0" borderId="92" xfId="2" applyNumberFormat="1" applyFont="1" applyFill="1" applyBorder="1" applyAlignment="1">
      <alignment horizontal="right" vertical="center"/>
    </xf>
    <xf numFmtId="176" fontId="4" fillId="0" borderId="47" xfId="2" applyNumberFormat="1" applyFont="1" applyFill="1" applyBorder="1" applyAlignment="1">
      <alignment horizontal="right" vertical="center"/>
    </xf>
    <xf numFmtId="176" fontId="9" fillId="0" borderId="32" xfId="0" applyNumberFormat="1" applyFont="1" applyFill="1" applyBorder="1" applyAlignment="1">
      <alignment horizontal="right" vertical="center"/>
    </xf>
    <xf numFmtId="49" fontId="9" fillId="2" borderId="0" xfId="0" applyNumberFormat="1" applyFont="1" applyFill="1">
      <alignment vertical="center"/>
    </xf>
    <xf numFmtId="176" fontId="9" fillId="0" borderId="92" xfId="0" applyNumberFormat="1" applyFont="1" applyFill="1" applyBorder="1" applyAlignment="1">
      <alignment horizontal="right" vertical="center"/>
    </xf>
    <xf numFmtId="178" fontId="9" fillId="0" borderId="27" xfId="0" applyNumberFormat="1" applyFont="1" applyFill="1" applyBorder="1" applyAlignment="1">
      <alignment horizontal="right" vertical="center"/>
    </xf>
    <xf numFmtId="0" fontId="4" fillId="2" borderId="39" xfId="0" applyFont="1" applyFill="1" applyBorder="1" applyAlignment="1">
      <alignment horizontal="left" vertical="center"/>
    </xf>
    <xf numFmtId="0" fontId="4" fillId="2" borderId="40" xfId="0" applyFont="1" applyFill="1" applyBorder="1" applyAlignment="1">
      <alignment horizontal="left" vertical="center" shrinkToFit="1"/>
    </xf>
    <xf numFmtId="0" fontId="4" fillId="2" borderId="41" xfId="0" applyFont="1" applyFill="1" applyBorder="1" applyAlignment="1">
      <alignment horizontal="left" vertical="center" shrinkToFit="1"/>
    </xf>
    <xf numFmtId="0" fontId="15" fillId="0" borderId="0" xfId="0" applyFont="1" applyFill="1">
      <alignment vertical="center"/>
    </xf>
    <xf numFmtId="38" fontId="16" fillId="0" borderId="0" xfId="1" applyFont="1" applyFill="1">
      <alignment vertical="center"/>
    </xf>
    <xf numFmtId="38" fontId="17" fillId="0" borderId="0" xfId="0" applyNumberFormat="1" applyFont="1" applyFill="1">
      <alignment vertical="center"/>
    </xf>
    <xf numFmtId="0" fontId="16" fillId="0" borderId="0" xfId="0" applyFont="1" applyFill="1">
      <alignment vertical="center"/>
    </xf>
    <xf numFmtId="0" fontId="4" fillId="0" borderId="76" xfId="1" applyNumberFormat="1" applyFont="1" applyFill="1" applyBorder="1" applyAlignment="1">
      <alignment horizontal="center" vertical="center" wrapText="1"/>
    </xf>
    <xf numFmtId="176" fontId="9" fillId="0" borderId="0" xfId="0" applyNumberFormat="1" applyFont="1" applyFill="1" applyBorder="1" applyAlignment="1">
      <alignment horizontal="right" vertical="center"/>
    </xf>
    <xf numFmtId="176" fontId="9" fillId="0" borderId="35" xfId="0" applyNumberFormat="1" applyFont="1" applyFill="1" applyBorder="1" applyAlignment="1">
      <alignment horizontal="right" vertical="center"/>
    </xf>
    <xf numFmtId="176" fontId="9" fillId="0" borderId="25" xfId="0" applyNumberFormat="1" applyFont="1" applyFill="1" applyBorder="1" applyAlignment="1">
      <alignment horizontal="right" vertical="center"/>
    </xf>
    <xf numFmtId="176" fontId="9" fillId="0" borderId="30" xfId="0" applyNumberFormat="1" applyFont="1" applyFill="1" applyBorder="1" applyAlignment="1">
      <alignment horizontal="right" vertical="center"/>
    </xf>
    <xf numFmtId="176" fontId="9" fillId="0" borderId="11" xfId="0" applyNumberFormat="1" applyFont="1" applyFill="1" applyBorder="1" applyAlignment="1">
      <alignment horizontal="right" vertical="center"/>
    </xf>
    <xf numFmtId="176" fontId="9" fillId="0" borderId="44" xfId="0" applyNumberFormat="1" applyFont="1" applyFill="1" applyBorder="1" applyAlignment="1">
      <alignment horizontal="right" vertical="center"/>
    </xf>
    <xf numFmtId="176" fontId="9" fillId="0" borderId="40" xfId="0" applyNumberFormat="1" applyFont="1" applyFill="1" applyBorder="1" applyAlignment="1">
      <alignment horizontal="right" vertical="center"/>
    </xf>
    <xf numFmtId="176" fontId="9" fillId="0" borderId="82" xfId="0" applyNumberFormat="1" applyFont="1" applyFill="1" applyBorder="1" applyAlignment="1">
      <alignment horizontal="right" vertical="center"/>
    </xf>
    <xf numFmtId="176" fontId="9" fillId="0" borderId="88" xfId="0" applyNumberFormat="1" applyFont="1" applyFill="1" applyBorder="1" applyAlignment="1">
      <alignment horizontal="right" vertical="center"/>
    </xf>
    <xf numFmtId="178" fontId="9" fillId="0" borderId="25" xfId="0" applyNumberFormat="1" applyFont="1" applyFill="1" applyBorder="1" applyAlignment="1">
      <alignment horizontal="right" vertical="center"/>
    </xf>
    <xf numFmtId="176" fontId="9" fillId="0" borderId="93" xfId="0" applyNumberFormat="1" applyFont="1" applyFill="1" applyBorder="1" applyAlignment="1">
      <alignment horizontal="right" vertical="center"/>
    </xf>
    <xf numFmtId="176" fontId="9" fillId="0" borderId="65" xfId="0" applyNumberFormat="1" applyFont="1" applyFill="1" applyBorder="1" applyAlignment="1">
      <alignment horizontal="right" vertical="center"/>
    </xf>
    <xf numFmtId="176" fontId="9" fillId="0" borderId="28" xfId="0" applyNumberFormat="1" applyFont="1" applyFill="1" applyBorder="1" applyAlignment="1">
      <alignment horizontal="right" vertical="center"/>
    </xf>
    <xf numFmtId="176" fontId="9" fillId="0" borderId="70" xfId="0" applyNumberFormat="1" applyFont="1" applyFill="1" applyBorder="1" applyAlignment="1">
      <alignment horizontal="right" vertical="center"/>
    </xf>
    <xf numFmtId="176" fontId="9" fillId="0" borderId="80" xfId="0" applyNumberFormat="1" applyFont="1" applyFill="1" applyBorder="1" applyAlignment="1">
      <alignment horizontal="right" vertical="center"/>
    </xf>
    <xf numFmtId="176" fontId="9" fillId="0" borderId="94" xfId="0" applyNumberFormat="1" applyFont="1" applyFill="1" applyBorder="1" applyAlignment="1">
      <alignment horizontal="right" vertical="center"/>
    </xf>
    <xf numFmtId="176" fontId="9" fillId="0" borderId="66" xfId="0" applyNumberFormat="1" applyFont="1" applyFill="1" applyBorder="1" applyAlignment="1">
      <alignment horizontal="right" vertical="center"/>
    </xf>
    <xf numFmtId="176" fontId="9" fillId="0" borderId="75" xfId="0" applyNumberFormat="1" applyFont="1" applyFill="1" applyBorder="1" applyAlignment="1">
      <alignment horizontal="right" vertical="center"/>
    </xf>
    <xf numFmtId="176" fontId="9" fillId="0" borderId="95" xfId="0" applyNumberFormat="1" applyFont="1" applyFill="1" applyBorder="1" applyAlignment="1">
      <alignment horizontal="right" vertical="center"/>
    </xf>
    <xf numFmtId="178" fontId="9" fillId="0" borderId="28" xfId="0" applyNumberFormat="1" applyFont="1" applyFill="1" applyBorder="1" applyAlignment="1">
      <alignment horizontal="right" vertical="center"/>
    </xf>
    <xf numFmtId="0" fontId="4" fillId="0" borderId="18" xfId="0" applyFont="1" applyFill="1" applyBorder="1" applyAlignment="1">
      <alignment vertical="center" shrinkToFit="1"/>
    </xf>
    <xf numFmtId="0" fontId="4" fillId="0" borderId="19" xfId="0" applyFont="1" applyFill="1" applyBorder="1" applyAlignment="1">
      <alignment vertical="center" shrinkToFit="1"/>
    </xf>
    <xf numFmtId="0" fontId="4" fillId="0" borderId="20" xfId="0" applyFont="1" applyFill="1" applyBorder="1" applyAlignment="1">
      <alignment vertical="center" shrinkToFit="1"/>
    </xf>
    <xf numFmtId="0" fontId="4" fillId="0" borderId="24" xfId="0" applyFont="1" applyFill="1" applyBorder="1" applyAlignment="1">
      <alignment vertical="center" shrinkToFit="1"/>
    </xf>
    <xf numFmtId="0" fontId="4" fillId="0" borderId="25" xfId="0" applyFont="1" applyFill="1" applyBorder="1" applyAlignment="1">
      <alignment vertical="center" shrinkToFit="1"/>
    </xf>
    <xf numFmtId="0" fontId="4" fillId="0" borderId="26" xfId="0" applyFont="1" applyFill="1" applyBorder="1" applyAlignment="1">
      <alignment vertical="center" shrinkToFit="1"/>
    </xf>
    <xf numFmtId="0" fontId="4" fillId="0" borderId="10" xfId="0" applyFont="1" applyFill="1" applyBorder="1" applyAlignment="1">
      <alignment vertical="center" shrinkToFit="1"/>
    </xf>
    <xf numFmtId="0" fontId="7" fillId="0" borderId="11" xfId="0" applyFont="1" applyFill="1" applyBorder="1" applyAlignment="1">
      <alignment vertical="center" shrinkToFit="1"/>
    </xf>
    <xf numFmtId="0" fontId="7" fillId="0" borderId="12" xfId="0" applyFont="1" applyFill="1" applyBorder="1" applyAlignment="1">
      <alignment vertical="center" shrinkToFit="1"/>
    </xf>
    <xf numFmtId="0" fontId="4" fillId="0" borderId="24" xfId="0" applyFont="1" applyFill="1" applyBorder="1" applyAlignment="1">
      <alignment horizontal="left" vertical="center" shrinkToFit="1"/>
    </xf>
    <xf numFmtId="0" fontId="4" fillId="0" borderId="25" xfId="0" applyFont="1" applyFill="1" applyBorder="1" applyAlignment="1">
      <alignment horizontal="left" vertical="center" shrinkToFit="1"/>
    </xf>
    <xf numFmtId="0" fontId="4" fillId="0" borderId="26" xfId="0" applyFont="1" applyFill="1" applyBorder="1" applyAlignment="1">
      <alignment horizontal="left" vertical="center" shrinkToFit="1"/>
    </xf>
    <xf numFmtId="0" fontId="4" fillId="0" borderId="51" xfId="0" applyFont="1" applyFill="1" applyBorder="1" applyAlignment="1">
      <alignment vertical="center" shrinkToFit="1"/>
    </xf>
    <xf numFmtId="0" fontId="4" fillId="0" borderId="39" xfId="0" applyFont="1" applyFill="1" applyBorder="1" applyAlignment="1">
      <alignment vertical="center" shrinkToFit="1"/>
    </xf>
    <xf numFmtId="0" fontId="4" fillId="0" borderId="41" xfId="0" applyFont="1" applyFill="1" applyBorder="1" applyAlignment="1">
      <alignment vertical="center" shrinkToFit="1"/>
    </xf>
    <xf numFmtId="0" fontId="4" fillId="0" borderId="34" xfId="0" applyFont="1" applyFill="1" applyBorder="1" applyAlignment="1">
      <alignment vertical="center" shrinkToFit="1"/>
    </xf>
    <xf numFmtId="0" fontId="4" fillId="0" borderId="36" xfId="0" applyFont="1" applyFill="1" applyBorder="1" applyAlignment="1">
      <alignment vertical="center" shrinkToFit="1"/>
    </xf>
    <xf numFmtId="0" fontId="4" fillId="0" borderId="24" xfId="0" applyFont="1" applyFill="1" applyBorder="1" applyAlignment="1">
      <alignment vertical="center"/>
    </xf>
    <xf numFmtId="0" fontId="4" fillId="0" borderId="26" xfId="0" applyFont="1" applyFill="1" applyBorder="1" applyAlignment="1">
      <alignment vertical="center"/>
    </xf>
    <xf numFmtId="0" fontId="4" fillId="0" borderId="24" xfId="0" applyFont="1" applyFill="1" applyBorder="1" applyAlignment="1">
      <alignment vertical="center" wrapText="1" shrinkToFit="1"/>
    </xf>
    <xf numFmtId="0" fontId="4" fillId="0" borderId="26" xfId="0" applyFont="1" applyFill="1" applyBorder="1" applyAlignment="1">
      <alignment vertical="center" wrapText="1" shrinkToFit="1"/>
    </xf>
    <xf numFmtId="0" fontId="4" fillId="0" borderId="29" xfId="0" applyFont="1" applyFill="1" applyBorder="1" applyAlignment="1">
      <alignment vertical="center" shrinkToFit="1"/>
    </xf>
    <xf numFmtId="0" fontId="4" fillId="0" borderId="31" xfId="0" applyFont="1" applyFill="1" applyBorder="1" applyAlignment="1">
      <alignment vertical="center" shrinkToFit="1"/>
    </xf>
    <xf numFmtId="0" fontId="4" fillId="0" borderId="34" xfId="0" applyFont="1" applyFill="1" applyBorder="1" applyAlignment="1">
      <alignment vertical="center"/>
    </xf>
    <xf numFmtId="0" fontId="4" fillId="0" borderId="36" xfId="0" applyFont="1" applyFill="1" applyBorder="1" applyAlignment="1">
      <alignment vertical="center"/>
    </xf>
    <xf numFmtId="0" fontId="9" fillId="2" borderId="0" xfId="0" applyFont="1" applyFill="1" applyAlignment="1">
      <alignment horizontal="left" vertical="center" wrapText="1"/>
    </xf>
    <xf numFmtId="0" fontId="9" fillId="0" borderId="0" xfId="0" applyFont="1" applyFill="1" applyAlignment="1">
      <alignment horizontal="left" vertical="center" wrapTex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51"/>
  <sheetViews>
    <sheetView showGridLines="0" tabSelected="1" zoomScaleNormal="100" zoomScaleSheetLayoutView="100" workbookViewId="0">
      <selection activeCell="L49" sqref="L49"/>
    </sheetView>
  </sheetViews>
  <sheetFormatPr defaultColWidth="9" defaultRowHeight="17.5" x14ac:dyDescent="0.55000000000000004"/>
  <cols>
    <col min="1" max="3" width="9" style="5"/>
    <col min="4" max="4" width="60.08203125" style="5" customWidth="1"/>
    <col min="5" max="7" width="19.58203125" style="5" customWidth="1"/>
    <col min="8" max="9" width="19.58203125" style="165" customWidth="1"/>
    <col min="10" max="10" width="2" style="166" customWidth="1"/>
    <col min="11" max="16384" width="9" style="5"/>
  </cols>
  <sheetData>
    <row r="2" spans="1:13" ht="19.5" thickBot="1" x14ac:dyDescent="0.6">
      <c r="A2" s="1" t="s">
        <v>0</v>
      </c>
      <c r="B2" s="2"/>
      <c r="C2" s="2"/>
      <c r="D2" s="2"/>
      <c r="E2" s="3"/>
      <c r="F2" s="3"/>
      <c r="G2" s="3"/>
      <c r="H2" s="3"/>
      <c r="I2" s="3" t="s">
        <v>1</v>
      </c>
    </row>
    <row r="3" spans="1:13" ht="50.15" customHeight="1" thickBot="1" x14ac:dyDescent="0.6">
      <c r="A3" s="6"/>
      <c r="B3" s="7"/>
      <c r="C3" s="7"/>
      <c r="D3" s="8"/>
      <c r="E3" s="9">
        <v>2018</v>
      </c>
      <c r="F3" s="154">
        <v>2019</v>
      </c>
      <c r="G3" s="9">
        <v>2020</v>
      </c>
      <c r="H3" s="9">
        <v>2021</v>
      </c>
      <c r="I3" s="155">
        <v>2022</v>
      </c>
    </row>
    <row r="4" spans="1:13" ht="18" thickTop="1" x14ac:dyDescent="0.55000000000000004">
      <c r="A4" s="10" t="s">
        <v>2</v>
      </c>
      <c r="B4" s="11"/>
      <c r="C4" s="11"/>
      <c r="D4" s="12"/>
      <c r="E4" s="13">
        <v>2215962</v>
      </c>
      <c r="F4" s="156">
        <v>2175626</v>
      </c>
      <c r="G4" s="156">
        <v>2092561</v>
      </c>
      <c r="H4" s="156">
        <v>2324838</v>
      </c>
      <c r="I4" s="14">
        <v>2657832</v>
      </c>
      <c r="K4" s="166"/>
      <c r="L4" s="4"/>
      <c r="M4" s="4"/>
    </row>
    <row r="5" spans="1:13" x14ac:dyDescent="0.55000000000000004">
      <c r="A5" s="15" t="s">
        <v>3</v>
      </c>
      <c r="B5" s="16"/>
      <c r="C5" s="16"/>
      <c r="D5" s="17"/>
      <c r="E5" s="18">
        <v>933034</v>
      </c>
      <c r="F5" s="18">
        <v>942299</v>
      </c>
      <c r="G5" s="18">
        <v>898001</v>
      </c>
      <c r="H5" s="18">
        <v>956861</v>
      </c>
      <c r="I5" s="19">
        <v>1090989</v>
      </c>
      <c r="K5" s="166"/>
      <c r="L5" s="4"/>
      <c r="M5" s="4"/>
    </row>
    <row r="6" spans="1:13" x14ac:dyDescent="0.55000000000000004">
      <c r="A6" s="15" t="s">
        <v>4</v>
      </c>
      <c r="B6" s="16"/>
      <c r="C6" s="16"/>
      <c r="D6" s="17"/>
      <c r="E6" s="18">
        <v>1282928</v>
      </c>
      <c r="F6" s="18">
        <v>1233326</v>
      </c>
      <c r="G6" s="18">
        <v>1194560</v>
      </c>
      <c r="H6" s="18">
        <v>1367976</v>
      </c>
      <c r="I6" s="19">
        <v>1566843</v>
      </c>
      <c r="K6" s="166"/>
      <c r="L6" s="4"/>
      <c r="M6" s="4"/>
    </row>
    <row r="7" spans="1:13" x14ac:dyDescent="0.55000000000000004">
      <c r="A7" s="10" t="s">
        <v>5</v>
      </c>
      <c r="B7" s="20"/>
      <c r="C7" s="20"/>
      <c r="D7" s="21"/>
      <c r="E7" s="22">
        <v>48532</v>
      </c>
      <c r="F7" s="22">
        <v>95725</v>
      </c>
      <c r="G7" s="22">
        <v>54924</v>
      </c>
      <c r="H7" s="22">
        <v>15622</v>
      </c>
      <c r="I7" s="23">
        <v>20262</v>
      </c>
      <c r="K7" s="166"/>
      <c r="L7" s="4"/>
      <c r="M7" s="4"/>
    </row>
    <row r="8" spans="1:13" x14ac:dyDescent="0.55000000000000004">
      <c r="A8" s="10"/>
      <c r="B8" s="190" t="s">
        <v>6</v>
      </c>
      <c r="C8" s="191"/>
      <c r="D8" s="192"/>
      <c r="E8" s="24" t="s">
        <v>7</v>
      </c>
      <c r="F8" s="24">
        <v>60518</v>
      </c>
      <c r="G8" s="24" t="s">
        <v>136</v>
      </c>
      <c r="H8" s="24" t="s">
        <v>136</v>
      </c>
      <c r="I8" s="25" t="s">
        <v>7</v>
      </c>
      <c r="K8" s="166"/>
      <c r="L8" s="4"/>
      <c r="M8" s="4"/>
    </row>
    <row r="9" spans="1:13" x14ac:dyDescent="0.55000000000000004">
      <c r="A9" s="10"/>
      <c r="B9" s="193" t="s">
        <v>138</v>
      </c>
      <c r="C9" s="194"/>
      <c r="D9" s="195"/>
      <c r="E9" s="26" t="s">
        <v>7</v>
      </c>
      <c r="F9" s="26" t="s">
        <v>7</v>
      </c>
      <c r="G9" s="26">
        <v>41265</v>
      </c>
      <c r="H9" s="26" t="s">
        <v>147</v>
      </c>
      <c r="I9" s="40" t="s">
        <v>7</v>
      </c>
      <c r="K9" s="166"/>
      <c r="L9" s="4"/>
      <c r="M9" s="4"/>
    </row>
    <row r="10" spans="1:13" x14ac:dyDescent="0.55000000000000004">
      <c r="A10" s="10"/>
      <c r="B10" s="193" t="s">
        <v>8</v>
      </c>
      <c r="C10" s="194"/>
      <c r="D10" s="195"/>
      <c r="E10" s="26">
        <v>39402</v>
      </c>
      <c r="F10" s="26">
        <v>15605</v>
      </c>
      <c r="G10" s="26">
        <v>5332</v>
      </c>
      <c r="H10" s="26">
        <v>8219</v>
      </c>
      <c r="I10" s="40">
        <v>8905</v>
      </c>
      <c r="K10" s="166"/>
      <c r="L10" s="4"/>
      <c r="M10" s="4"/>
    </row>
    <row r="11" spans="1:13" ht="15" customHeight="1" x14ac:dyDescent="0.55000000000000004">
      <c r="A11" s="10"/>
      <c r="B11" s="27" t="s">
        <v>9</v>
      </c>
      <c r="C11" s="28"/>
      <c r="D11" s="29"/>
      <c r="E11" s="30">
        <v>9129</v>
      </c>
      <c r="F11" s="30">
        <v>19603</v>
      </c>
      <c r="G11" s="30">
        <v>8327</v>
      </c>
      <c r="H11" s="30">
        <v>7403</v>
      </c>
      <c r="I11" s="31">
        <v>11357</v>
      </c>
      <c r="K11" s="166"/>
      <c r="L11" s="4"/>
      <c r="M11" s="4"/>
    </row>
    <row r="12" spans="1:13" x14ac:dyDescent="0.55000000000000004">
      <c r="A12" s="196" t="s">
        <v>10</v>
      </c>
      <c r="B12" s="197"/>
      <c r="C12" s="197"/>
      <c r="D12" s="198"/>
      <c r="E12" s="13">
        <v>3931</v>
      </c>
      <c r="F12" s="13">
        <v>5011</v>
      </c>
      <c r="G12" s="13">
        <v>4042</v>
      </c>
      <c r="H12" s="13">
        <v>3997</v>
      </c>
      <c r="I12" s="14">
        <v>8009</v>
      </c>
      <c r="K12" s="166"/>
      <c r="L12" s="4"/>
      <c r="M12" s="4"/>
    </row>
    <row r="13" spans="1:13" ht="15" customHeight="1" x14ac:dyDescent="0.55000000000000004">
      <c r="A13" s="10" t="s">
        <v>11</v>
      </c>
      <c r="B13" s="20"/>
      <c r="C13" s="20"/>
      <c r="D13" s="21"/>
      <c r="E13" s="22">
        <v>770407</v>
      </c>
      <c r="F13" s="22">
        <v>831707</v>
      </c>
      <c r="G13" s="22">
        <v>784472</v>
      </c>
      <c r="H13" s="22">
        <v>888574</v>
      </c>
      <c r="I13" s="23">
        <v>941538</v>
      </c>
      <c r="K13" s="166"/>
      <c r="L13" s="4"/>
      <c r="M13" s="4"/>
    </row>
    <row r="14" spans="1:13" x14ac:dyDescent="0.55000000000000004">
      <c r="A14" s="10"/>
      <c r="B14" s="32" t="s">
        <v>12</v>
      </c>
      <c r="C14" s="33"/>
      <c r="D14" s="34"/>
      <c r="E14" s="35">
        <v>29111</v>
      </c>
      <c r="F14" s="35">
        <v>33467</v>
      </c>
      <c r="G14" s="35">
        <v>27254</v>
      </c>
      <c r="H14" s="35">
        <v>29286</v>
      </c>
      <c r="I14" s="36">
        <v>28905</v>
      </c>
      <c r="K14" s="4"/>
      <c r="L14" s="4"/>
      <c r="M14" s="4"/>
    </row>
    <row r="15" spans="1:13" x14ac:dyDescent="0.55000000000000004">
      <c r="A15" s="10"/>
      <c r="B15" s="37" t="s">
        <v>13</v>
      </c>
      <c r="C15" s="38"/>
      <c r="D15" s="39"/>
      <c r="E15" s="26">
        <v>106199</v>
      </c>
      <c r="F15" s="26">
        <v>102095</v>
      </c>
      <c r="G15" s="26">
        <v>92149</v>
      </c>
      <c r="H15" s="26">
        <v>108656</v>
      </c>
      <c r="I15" s="40">
        <v>125220</v>
      </c>
      <c r="K15" s="4"/>
      <c r="L15" s="4"/>
      <c r="M15" s="4"/>
    </row>
    <row r="16" spans="1:13" x14ac:dyDescent="0.55000000000000004">
      <c r="A16" s="10"/>
      <c r="B16" s="37" t="s">
        <v>14</v>
      </c>
      <c r="C16" s="38"/>
      <c r="D16" s="39"/>
      <c r="E16" s="26">
        <v>52749</v>
      </c>
      <c r="F16" s="26">
        <v>55469</v>
      </c>
      <c r="G16" s="26">
        <v>57614</v>
      </c>
      <c r="H16" s="26">
        <v>66895</v>
      </c>
      <c r="I16" s="40">
        <v>79248</v>
      </c>
      <c r="K16" s="4"/>
      <c r="L16" s="4"/>
      <c r="M16" s="4"/>
    </row>
    <row r="17" spans="1:13" x14ac:dyDescent="0.55000000000000004">
      <c r="A17" s="10"/>
      <c r="B17" s="37" t="s">
        <v>15</v>
      </c>
      <c r="C17" s="38"/>
      <c r="D17" s="39"/>
      <c r="E17" s="26">
        <v>268956</v>
      </c>
      <c r="F17" s="26">
        <v>309623</v>
      </c>
      <c r="G17" s="26">
        <v>307181</v>
      </c>
      <c r="H17" s="26">
        <v>354979</v>
      </c>
      <c r="I17" s="40">
        <v>338673</v>
      </c>
      <c r="K17" s="4"/>
      <c r="L17" s="4"/>
      <c r="M17" s="4"/>
    </row>
    <row r="18" spans="1:13" x14ac:dyDescent="0.55000000000000004">
      <c r="A18" s="10"/>
      <c r="B18" s="37" t="s">
        <v>16</v>
      </c>
      <c r="C18" s="38"/>
      <c r="D18" s="39"/>
      <c r="E18" s="26">
        <v>65377</v>
      </c>
      <c r="F18" s="26">
        <v>64079</v>
      </c>
      <c r="G18" s="26">
        <v>60847</v>
      </c>
      <c r="H18" s="26">
        <v>65016</v>
      </c>
      <c r="I18" s="40">
        <v>70808</v>
      </c>
      <c r="K18" s="4"/>
      <c r="L18" s="4"/>
      <c r="M18" s="4"/>
    </row>
    <row r="19" spans="1:13" x14ac:dyDescent="0.55000000000000004">
      <c r="A19" s="10"/>
      <c r="B19" s="37" t="s">
        <v>17</v>
      </c>
      <c r="C19" s="38"/>
      <c r="D19" s="39"/>
      <c r="E19" s="26">
        <v>87926</v>
      </c>
      <c r="F19" s="26">
        <v>106094</v>
      </c>
      <c r="G19" s="26">
        <v>103666</v>
      </c>
      <c r="H19" s="26">
        <v>108963</v>
      </c>
      <c r="I19" s="40">
        <v>114258</v>
      </c>
      <c r="K19" s="4"/>
      <c r="L19" s="4"/>
      <c r="M19" s="4"/>
    </row>
    <row r="20" spans="1:13" x14ac:dyDescent="0.55000000000000004">
      <c r="A20" s="10"/>
      <c r="B20" s="41" t="s">
        <v>18</v>
      </c>
      <c r="C20" s="42"/>
      <c r="D20" s="43"/>
      <c r="E20" s="26">
        <v>8454</v>
      </c>
      <c r="F20" s="26">
        <v>16124</v>
      </c>
      <c r="G20" s="26">
        <v>12571</v>
      </c>
      <c r="H20" s="26">
        <v>22768</v>
      </c>
      <c r="I20" s="40">
        <v>27539</v>
      </c>
      <c r="K20" s="4"/>
      <c r="L20" s="4"/>
      <c r="M20" s="4"/>
    </row>
    <row r="21" spans="1:13" x14ac:dyDescent="0.55000000000000004">
      <c r="A21" s="10"/>
      <c r="B21" s="199" t="s">
        <v>19</v>
      </c>
      <c r="C21" s="200"/>
      <c r="D21" s="201"/>
      <c r="E21" s="26">
        <v>8845</v>
      </c>
      <c r="F21" s="26">
        <v>9432</v>
      </c>
      <c r="G21" s="26">
        <v>7591</v>
      </c>
      <c r="H21" s="26">
        <v>5835</v>
      </c>
      <c r="I21" s="40">
        <v>7362</v>
      </c>
      <c r="K21" s="4"/>
      <c r="L21" s="4"/>
      <c r="M21" s="4"/>
    </row>
    <row r="22" spans="1:13" x14ac:dyDescent="0.55000000000000004">
      <c r="A22" s="10"/>
      <c r="B22" s="162" t="s">
        <v>148</v>
      </c>
      <c r="C22" s="163"/>
      <c r="D22" s="164"/>
      <c r="E22" s="26" t="s">
        <v>7</v>
      </c>
      <c r="F22" s="26" t="s">
        <v>7</v>
      </c>
      <c r="G22" s="26" t="s">
        <v>7</v>
      </c>
      <c r="H22" s="26">
        <v>6560</v>
      </c>
      <c r="I22" s="40" t="s">
        <v>7</v>
      </c>
      <c r="K22" s="4"/>
      <c r="L22" s="4"/>
      <c r="M22" s="4"/>
    </row>
    <row r="23" spans="1:13" ht="15.75" customHeight="1" thickBot="1" x14ac:dyDescent="0.6">
      <c r="A23" s="44"/>
      <c r="B23" s="45" t="s">
        <v>20</v>
      </c>
      <c r="C23" s="46"/>
      <c r="D23" s="47"/>
      <c r="E23" s="48">
        <v>142790</v>
      </c>
      <c r="F23" s="48">
        <v>135324</v>
      </c>
      <c r="G23" s="48">
        <v>115598</v>
      </c>
      <c r="H23" s="48">
        <v>119616</v>
      </c>
      <c r="I23" s="157">
        <v>149526</v>
      </c>
      <c r="K23" s="4"/>
      <c r="L23" s="4"/>
      <c r="M23" s="4"/>
    </row>
    <row r="24" spans="1:13" x14ac:dyDescent="0.55000000000000004">
      <c r="A24" s="49" t="s">
        <v>21</v>
      </c>
      <c r="B24" s="20"/>
      <c r="C24" s="20"/>
      <c r="D24" s="21"/>
      <c r="E24" s="50">
        <v>564984</v>
      </c>
      <c r="F24" s="50">
        <v>502355</v>
      </c>
      <c r="G24" s="50">
        <v>469054</v>
      </c>
      <c r="H24" s="50">
        <v>499021</v>
      </c>
      <c r="I24" s="51">
        <v>653575</v>
      </c>
      <c r="K24" s="4"/>
      <c r="L24" s="4"/>
      <c r="M24" s="4"/>
    </row>
    <row r="25" spans="1:13" x14ac:dyDescent="0.55000000000000004">
      <c r="A25" s="10"/>
      <c r="B25" s="202" t="s">
        <v>22</v>
      </c>
      <c r="C25" s="194"/>
      <c r="D25" s="195"/>
      <c r="E25" s="26">
        <v>61772</v>
      </c>
      <c r="F25" s="26">
        <v>69623</v>
      </c>
      <c r="G25" s="26">
        <v>63160</v>
      </c>
      <c r="H25" s="26">
        <v>68876</v>
      </c>
      <c r="I25" s="40">
        <v>71392</v>
      </c>
      <c r="K25" s="4"/>
      <c r="L25" s="4"/>
      <c r="M25" s="4"/>
    </row>
    <row r="26" spans="1:13" x14ac:dyDescent="0.55000000000000004">
      <c r="A26" s="10"/>
      <c r="B26" s="52" t="s">
        <v>23</v>
      </c>
      <c r="C26" s="42"/>
      <c r="D26" s="43"/>
      <c r="E26" s="26">
        <v>-40447</v>
      </c>
      <c r="F26" s="26">
        <v>-84467</v>
      </c>
      <c r="G26" s="26">
        <v>-51978</v>
      </c>
      <c r="H26" s="26">
        <v>-11469</v>
      </c>
      <c r="I26" s="40">
        <v>-15865</v>
      </c>
      <c r="K26" s="4"/>
      <c r="L26" s="4"/>
      <c r="M26" s="4"/>
    </row>
    <row r="27" spans="1:13" x14ac:dyDescent="0.55000000000000004">
      <c r="A27" s="10"/>
      <c r="B27" s="53" t="s">
        <v>24</v>
      </c>
      <c r="C27" s="38"/>
      <c r="D27" s="39"/>
      <c r="E27" s="26">
        <v>9154</v>
      </c>
      <c r="F27" s="26">
        <v>28415</v>
      </c>
      <c r="G27" s="26">
        <v>6716</v>
      </c>
      <c r="H27" s="26">
        <v>54006</v>
      </c>
      <c r="I27" s="40">
        <v>18677</v>
      </c>
      <c r="K27" s="4"/>
      <c r="L27" s="4"/>
      <c r="M27" s="4"/>
    </row>
    <row r="28" spans="1:13" x14ac:dyDescent="0.55000000000000004">
      <c r="A28" s="10" t="s">
        <v>25</v>
      </c>
      <c r="B28" s="42"/>
      <c r="C28" s="42"/>
      <c r="D28" s="21"/>
      <c r="E28" s="54">
        <v>595463</v>
      </c>
      <c r="F28" s="54">
        <v>515927</v>
      </c>
      <c r="G28" s="54">
        <v>486952</v>
      </c>
      <c r="H28" s="54">
        <v>610434</v>
      </c>
      <c r="I28" s="55">
        <v>727779</v>
      </c>
      <c r="K28" s="4"/>
      <c r="L28" s="4"/>
      <c r="M28" s="4"/>
    </row>
    <row r="29" spans="1:13" x14ac:dyDescent="0.55000000000000004">
      <c r="A29" s="56" t="s">
        <v>149</v>
      </c>
      <c r="B29" s="57"/>
      <c r="C29" s="57"/>
      <c r="D29" s="58"/>
      <c r="E29" s="24">
        <v>5754</v>
      </c>
      <c r="F29" s="24">
        <v>8402</v>
      </c>
      <c r="G29" s="24">
        <v>12353</v>
      </c>
      <c r="H29" s="24">
        <v>19013</v>
      </c>
      <c r="I29" s="25">
        <v>31147</v>
      </c>
      <c r="K29" s="4"/>
      <c r="L29" s="4"/>
      <c r="M29" s="4"/>
    </row>
    <row r="30" spans="1:13" x14ac:dyDescent="0.55000000000000004">
      <c r="A30" s="10"/>
      <c r="B30" s="32" t="s">
        <v>26</v>
      </c>
      <c r="C30" s="33"/>
      <c r="D30" s="34"/>
      <c r="E30" s="35">
        <v>2056</v>
      </c>
      <c r="F30" s="35">
        <v>1929</v>
      </c>
      <c r="G30" s="35">
        <v>929</v>
      </c>
      <c r="H30" s="35">
        <v>936</v>
      </c>
      <c r="I30" s="36">
        <v>1519</v>
      </c>
      <c r="K30" s="4"/>
      <c r="L30" s="4"/>
      <c r="M30" s="4"/>
    </row>
    <row r="31" spans="1:13" x14ac:dyDescent="0.55000000000000004">
      <c r="A31" s="10"/>
      <c r="B31" s="41" t="s">
        <v>27</v>
      </c>
      <c r="C31" s="42"/>
      <c r="D31" s="43"/>
      <c r="E31" s="26">
        <v>3695</v>
      </c>
      <c r="F31" s="26">
        <v>6014</v>
      </c>
      <c r="G31" s="26">
        <v>6389</v>
      </c>
      <c r="H31" s="26">
        <v>12435</v>
      </c>
      <c r="I31" s="40">
        <v>25016</v>
      </c>
      <c r="K31" s="4"/>
      <c r="L31" s="4"/>
      <c r="M31" s="4"/>
    </row>
    <row r="32" spans="1:13" x14ac:dyDescent="0.55000000000000004">
      <c r="A32" s="10"/>
      <c r="B32" s="41" t="s">
        <v>139</v>
      </c>
      <c r="C32" s="42"/>
      <c r="D32" s="43"/>
      <c r="E32" s="26" t="s">
        <v>7</v>
      </c>
      <c r="F32" s="26" t="s">
        <v>7</v>
      </c>
      <c r="G32" s="26">
        <v>3143</v>
      </c>
      <c r="H32" s="26">
        <v>5087</v>
      </c>
      <c r="I32" s="40" t="s">
        <v>7</v>
      </c>
      <c r="K32" s="4"/>
      <c r="L32" s="4"/>
      <c r="M32" s="4"/>
    </row>
    <row r="33" spans="1:13" x14ac:dyDescent="0.55000000000000004">
      <c r="A33" s="10"/>
      <c r="B33" s="27" t="s">
        <v>28</v>
      </c>
      <c r="C33" s="28"/>
      <c r="D33" s="29"/>
      <c r="E33" s="30">
        <v>2</v>
      </c>
      <c r="F33" s="30">
        <v>459</v>
      </c>
      <c r="G33" s="30">
        <v>1893</v>
      </c>
      <c r="H33" s="30">
        <v>555</v>
      </c>
      <c r="I33" s="31">
        <v>4612</v>
      </c>
      <c r="K33" s="4"/>
      <c r="L33" s="4"/>
      <c r="M33" s="4"/>
    </row>
    <row r="34" spans="1:13" x14ac:dyDescent="0.55000000000000004">
      <c r="A34" s="56" t="s">
        <v>150</v>
      </c>
      <c r="B34" s="59"/>
      <c r="C34" s="20"/>
      <c r="D34" s="21"/>
      <c r="E34" s="22">
        <v>39252</v>
      </c>
      <c r="F34" s="22">
        <v>45526</v>
      </c>
      <c r="G34" s="22">
        <v>61344</v>
      </c>
      <c r="H34" s="22">
        <v>45645</v>
      </c>
      <c r="I34" s="23">
        <v>91272</v>
      </c>
      <c r="K34" s="4"/>
      <c r="L34" s="4"/>
      <c r="M34" s="4"/>
    </row>
    <row r="35" spans="1:13" x14ac:dyDescent="0.55000000000000004">
      <c r="A35" s="10"/>
      <c r="B35" s="32" t="s">
        <v>29</v>
      </c>
      <c r="C35" s="33"/>
      <c r="D35" s="34"/>
      <c r="E35" s="35">
        <v>16343</v>
      </c>
      <c r="F35" s="35">
        <v>27557</v>
      </c>
      <c r="G35" s="35">
        <v>22535</v>
      </c>
      <c r="H35" s="35">
        <v>23050</v>
      </c>
      <c r="I35" s="36">
        <v>27020</v>
      </c>
      <c r="K35" s="4"/>
      <c r="L35" s="4"/>
      <c r="M35" s="4"/>
    </row>
    <row r="36" spans="1:13" x14ac:dyDescent="0.55000000000000004">
      <c r="A36" s="10"/>
      <c r="B36" s="41" t="s">
        <v>15</v>
      </c>
      <c r="C36" s="42"/>
      <c r="D36" s="43"/>
      <c r="E36" s="54">
        <v>2913</v>
      </c>
      <c r="F36" s="54">
        <v>2785</v>
      </c>
      <c r="G36" s="54">
        <v>2172</v>
      </c>
      <c r="H36" s="54">
        <v>2341</v>
      </c>
      <c r="I36" s="55">
        <v>3216</v>
      </c>
      <c r="K36" s="4"/>
      <c r="L36" s="4"/>
      <c r="M36" s="4"/>
    </row>
    <row r="37" spans="1:13" x14ac:dyDescent="0.55000000000000004">
      <c r="A37" s="10"/>
      <c r="B37" s="41" t="s">
        <v>30</v>
      </c>
      <c r="C37" s="42"/>
      <c r="D37" s="43"/>
      <c r="E37" s="26">
        <v>15974</v>
      </c>
      <c r="F37" s="26">
        <v>13297</v>
      </c>
      <c r="G37" s="26">
        <v>35812</v>
      </c>
      <c r="H37" s="26">
        <v>15565</v>
      </c>
      <c r="I37" s="40">
        <v>35079</v>
      </c>
      <c r="K37" s="4"/>
      <c r="L37" s="4"/>
      <c r="M37" s="4"/>
    </row>
    <row r="38" spans="1:13" x14ac:dyDescent="0.55000000000000004">
      <c r="A38" s="10"/>
      <c r="B38" s="27" t="s">
        <v>31</v>
      </c>
      <c r="C38" s="28"/>
      <c r="D38" s="29"/>
      <c r="E38" s="30">
        <v>4022</v>
      </c>
      <c r="F38" s="30">
        <v>1887</v>
      </c>
      <c r="G38" s="30">
        <v>826</v>
      </c>
      <c r="H38" s="30">
        <v>4688</v>
      </c>
      <c r="I38" s="31">
        <v>9331</v>
      </c>
      <c r="K38" s="4"/>
      <c r="L38" s="4"/>
      <c r="M38" s="4"/>
    </row>
    <row r="39" spans="1:13" x14ac:dyDescent="0.55000000000000004">
      <c r="A39" s="15" t="s">
        <v>32</v>
      </c>
      <c r="B39" s="11"/>
      <c r="C39" s="11"/>
      <c r="D39" s="12"/>
      <c r="E39" s="13">
        <v>531486</v>
      </c>
      <c r="F39" s="13">
        <v>465232</v>
      </c>
      <c r="G39" s="13">
        <v>420063</v>
      </c>
      <c r="H39" s="13">
        <v>472390</v>
      </c>
      <c r="I39" s="14">
        <v>593450</v>
      </c>
      <c r="K39" s="4"/>
      <c r="L39" s="4"/>
      <c r="M39" s="4"/>
    </row>
    <row r="40" spans="1:13" x14ac:dyDescent="0.55000000000000004">
      <c r="A40" s="15" t="s">
        <v>33</v>
      </c>
      <c r="B40" s="16"/>
      <c r="C40" s="16"/>
      <c r="D40" s="17"/>
      <c r="E40" s="24">
        <v>144055</v>
      </c>
      <c r="F40" s="24">
        <v>103609</v>
      </c>
      <c r="G40" s="24">
        <v>108034</v>
      </c>
      <c r="H40" s="24">
        <v>132208</v>
      </c>
      <c r="I40" s="25">
        <v>149277</v>
      </c>
      <c r="K40" s="4"/>
      <c r="L40" s="4"/>
      <c r="M40" s="4"/>
    </row>
    <row r="41" spans="1:13" x14ac:dyDescent="0.55000000000000004">
      <c r="A41" s="56" t="s">
        <v>34</v>
      </c>
      <c r="B41" s="57"/>
      <c r="C41" s="57"/>
      <c r="D41" s="58"/>
      <c r="E41" s="18">
        <v>387431</v>
      </c>
      <c r="F41" s="18">
        <v>361622</v>
      </c>
      <c r="G41" s="18">
        <v>312029</v>
      </c>
      <c r="H41" s="18">
        <v>340181</v>
      </c>
      <c r="I41" s="19">
        <v>444174</v>
      </c>
      <c r="K41" s="4"/>
      <c r="L41" s="4"/>
      <c r="M41" s="4"/>
    </row>
    <row r="42" spans="1:13" x14ac:dyDescent="0.55000000000000004">
      <c r="A42" s="10"/>
      <c r="B42" s="32" t="s">
        <v>35</v>
      </c>
      <c r="C42" s="33"/>
      <c r="D42" s="34"/>
      <c r="E42" s="50">
        <v>385677</v>
      </c>
      <c r="F42" s="50">
        <v>348190</v>
      </c>
      <c r="G42" s="50">
        <v>310253</v>
      </c>
      <c r="H42" s="50">
        <v>338490</v>
      </c>
      <c r="I42" s="51">
        <v>442716</v>
      </c>
      <c r="K42" s="4"/>
      <c r="L42" s="4"/>
      <c r="M42" s="4"/>
    </row>
    <row r="43" spans="1:13" ht="18" thickBot="1" x14ac:dyDescent="0.6">
      <c r="A43" s="44"/>
      <c r="B43" s="45" t="s">
        <v>36</v>
      </c>
      <c r="C43" s="46"/>
      <c r="D43" s="47"/>
      <c r="E43" s="60">
        <v>1755</v>
      </c>
      <c r="F43" s="60">
        <v>13432</v>
      </c>
      <c r="G43" s="60">
        <v>1775</v>
      </c>
      <c r="H43" s="60">
        <v>1691</v>
      </c>
      <c r="I43" s="61">
        <v>1458</v>
      </c>
      <c r="K43" s="4"/>
      <c r="L43" s="4"/>
      <c r="M43" s="4"/>
    </row>
    <row r="44" spans="1:13" ht="10.5" customHeight="1" x14ac:dyDescent="0.55000000000000004">
      <c r="A44" s="62"/>
    </row>
    <row r="45" spans="1:13" ht="13.5" customHeight="1" x14ac:dyDescent="0.55000000000000004">
      <c r="A45" s="62"/>
    </row>
    <row r="46" spans="1:13" ht="13.5" customHeight="1" x14ac:dyDescent="0.55000000000000004">
      <c r="A46" s="62"/>
    </row>
    <row r="47" spans="1:13" x14ac:dyDescent="0.55000000000000004">
      <c r="A47" s="62"/>
    </row>
    <row r="48" spans="1:13" x14ac:dyDescent="0.55000000000000004">
      <c r="A48" s="62"/>
    </row>
    <row r="49" spans="1:1" x14ac:dyDescent="0.55000000000000004">
      <c r="A49" s="62"/>
    </row>
    <row r="50" spans="1:1" x14ac:dyDescent="0.55000000000000004">
      <c r="A50" s="62"/>
    </row>
    <row r="51" spans="1:1" x14ac:dyDescent="0.55000000000000004">
      <c r="A51" s="62"/>
    </row>
  </sheetData>
  <dataConsolidate/>
  <mergeCells count="6">
    <mergeCell ref="B8:D8"/>
    <mergeCell ref="B10:D10"/>
    <mergeCell ref="A12:D12"/>
    <mergeCell ref="B21:D21"/>
    <mergeCell ref="B25:D25"/>
    <mergeCell ref="B9:D9"/>
  </mergeCells>
  <phoneticPr fontId="5"/>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46"/>
  <sheetViews>
    <sheetView showGridLines="0" topLeftCell="A10" zoomScaleNormal="100" zoomScaleSheetLayoutView="85" workbookViewId="0">
      <selection activeCell="J21" sqref="J21"/>
    </sheetView>
  </sheetViews>
  <sheetFormatPr defaultColWidth="9" defaultRowHeight="14.5" x14ac:dyDescent="0.55000000000000004"/>
  <cols>
    <col min="1" max="2" width="9" style="63"/>
    <col min="3" max="3" width="33.08203125" style="63" customWidth="1"/>
    <col min="4" max="8" width="19.58203125" style="63" customWidth="1"/>
    <col min="9" max="16384" width="9" style="63"/>
  </cols>
  <sheetData>
    <row r="2" spans="1:13" ht="20.25" customHeight="1" thickBot="1" x14ac:dyDescent="0.6">
      <c r="A2" s="1" t="s">
        <v>37</v>
      </c>
      <c r="H2" s="3" t="s">
        <v>38</v>
      </c>
    </row>
    <row r="3" spans="1:13" ht="30" customHeight="1" thickBot="1" x14ac:dyDescent="0.6">
      <c r="A3" s="64"/>
      <c r="B3" s="65"/>
      <c r="C3" s="66"/>
      <c r="D3" s="9">
        <v>2018</v>
      </c>
      <c r="E3" s="154">
        <v>2019</v>
      </c>
      <c r="F3" s="9">
        <v>2020</v>
      </c>
      <c r="G3" s="169">
        <v>2021</v>
      </c>
      <c r="H3" s="155">
        <v>2022</v>
      </c>
      <c r="I3" s="166"/>
    </row>
    <row r="4" spans="1:13" ht="15.75" customHeight="1" thickTop="1" x14ac:dyDescent="0.55000000000000004">
      <c r="A4" s="67" t="s">
        <v>39</v>
      </c>
      <c r="B4" s="68"/>
      <c r="C4" s="69"/>
      <c r="D4" s="70">
        <v>1809406</v>
      </c>
      <c r="E4" s="70">
        <v>1925673</v>
      </c>
      <c r="F4" s="70">
        <v>2003919</v>
      </c>
      <c r="G4" s="70">
        <v>2321289</v>
      </c>
      <c r="H4" s="71">
        <v>2723591</v>
      </c>
      <c r="I4" s="167"/>
      <c r="J4" s="72"/>
      <c r="K4" s="72"/>
      <c r="L4" s="72"/>
      <c r="M4" s="72"/>
    </row>
    <row r="5" spans="1:13" ht="15.75" customHeight="1" x14ac:dyDescent="0.55000000000000004">
      <c r="A5" s="10"/>
      <c r="B5" s="205" t="s">
        <v>40</v>
      </c>
      <c r="C5" s="206"/>
      <c r="D5" s="73">
        <v>282063</v>
      </c>
      <c r="E5" s="73">
        <v>357158</v>
      </c>
      <c r="F5" s="73">
        <v>538844</v>
      </c>
      <c r="G5" s="73">
        <v>721731</v>
      </c>
      <c r="H5" s="74">
        <v>866885</v>
      </c>
      <c r="I5" s="167"/>
      <c r="J5" s="72"/>
      <c r="K5" s="72"/>
      <c r="L5" s="72"/>
    </row>
    <row r="6" spans="1:13" ht="15.75" customHeight="1" x14ac:dyDescent="0.55000000000000004">
      <c r="A6" s="10"/>
      <c r="B6" s="193" t="s">
        <v>41</v>
      </c>
      <c r="C6" s="195"/>
      <c r="D6" s="75">
        <v>456591</v>
      </c>
      <c r="E6" s="75">
        <v>458513</v>
      </c>
      <c r="F6" s="75">
        <v>412144</v>
      </c>
      <c r="G6" s="75">
        <v>456587</v>
      </c>
      <c r="H6" s="76">
        <v>477239</v>
      </c>
      <c r="I6" s="167"/>
      <c r="J6" s="72"/>
      <c r="K6" s="72"/>
      <c r="L6" s="72"/>
    </row>
    <row r="7" spans="1:13" ht="15.75" customHeight="1" x14ac:dyDescent="0.55000000000000004">
      <c r="A7" s="10"/>
      <c r="B7" s="193" t="s">
        <v>42</v>
      </c>
      <c r="C7" s="195"/>
      <c r="D7" s="75">
        <v>649238</v>
      </c>
      <c r="E7" s="75">
        <v>583695</v>
      </c>
      <c r="F7" s="75">
        <v>539762</v>
      </c>
      <c r="G7" s="75">
        <v>563182</v>
      </c>
      <c r="H7" s="76">
        <v>691906</v>
      </c>
      <c r="I7" s="167"/>
      <c r="J7" s="72"/>
      <c r="K7" s="72"/>
      <c r="L7" s="72"/>
    </row>
    <row r="8" spans="1:13" ht="15.75" customHeight="1" x14ac:dyDescent="0.55000000000000004">
      <c r="A8" s="10"/>
      <c r="B8" s="193" t="s">
        <v>43</v>
      </c>
      <c r="C8" s="195"/>
      <c r="D8" s="75">
        <v>35633</v>
      </c>
      <c r="E8" s="75">
        <v>21943</v>
      </c>
      <c r="F8" s="75">
        <v>18828</v>
      </c>
      <c r="G8" s="75">
        <v>17254</v>
      </c>
      <c r="H8" s="76">
        <v>37677</v>
      </c>
      <c r="I8" s="167"/>
      <c r="J8" s="72"/>
      <c r="K8" s="72"/>
      <c r="L8" s="72"/>
    </row>
    <row r="9" spans="1:13" ht="15.75" customHeight="1" x14ac:dyDescent="0.55000000000000004">
      <c r="A9" s="10"/>
      <c r="B9" s="193" t="s">
        <v>44</v>
      </c>
      <c r="C9" s="195"/>
      <c r="D9" s="75">
        <v>385872</v>
      </c>
      <c r="E9" s="75">
        <v>504334</v>
      </c>
      <c r="F9" s="75">
        <v>493992</v>
      </c>
      <c r="G9" s="75">
        <v>562034</v>
      </c>
      <c r="H9" s="76">
        <v>649181</v>
      </c>
      <c r="I9" s="167"/>
      <c r="J9" s="72"/>
      <c r="K9" s="72"/>
      <c r="L9" s="72"/>
    </row>
    <row r="10" spans="1:13" ht="15.75" customHeight="1" x14ac:dyDescent="0.55000000000000004">
      <c r="A10" s="10"/>
      <c r="B10" s="203" t="s">
        <v>140</v>
      </c>
      <c r="C10" s="204"/>
      <c r="D10" s="77">
        <v>10</v>
      </c>
      <c r="E10" s="77">
        <v>30</v>
      </c>
      <c r="F10" s="77">
        <v>348</v>
      </c>
      <c r="G10" s="77">
        <v>500</v>
      </c>
      <c r="H10" s="78">
        <v>702</v>
      </c>
      <c r="I10" s="167"/>
      <c r="J10" s="72"/>
      <c r="K10" s="72"/>
      <c r="L10" s="72"/>
    </row>
    <row r="11" spans="1:13" ht="15.75" customHeight="1" x14ac:dyDescent="0.55000000000000004">
      <c r="A11" s="56" t="s">
        <v>45</v>
      </c>
      <c r="B11" s="57"/>
      <c r="C11" s="58"/>
      <c r="D11" s="79">
        <v>3651993</v>
      </c>
      <c r="E11" s="79">
        <v>3627397</v>
      </c>
      <c r="F11" s="79">
        <v>3377464</v>
      </c>
      <c r="G11" s="79">
        <v>3452920</v>
      </c>
      <c r="H11" s="80">
        <v>3824487</v>
      </c>
      <c r="I11" s="167"/>
      <c r="J11" s="72"/>
      <c r="K11" s="72"/>
      <c r="L11" s="72"/>
    </row>
    <row r="12" spans="1:13" ht="15.75" customHeight="1" x14ac:dyDescent="0.55000000000000004">
      <c r="A12" s="81"/>
      <c r="B12" s="205" t="s">
        <v>46</v>
      </c>
      <c r="C12" s="206"/>
      <c r="D12" s="73">
        <v>758841</v>
      </c>
      <c r="E12" s="73">
        <v>803239</v>
      </c>
      <c r="F12" s="73">
        <v>759290</v>
      </c>
      <c r="G12" s="73">
        <v>755843</v>
      </c>
      <c r="H12" s="74">
        <v>775957</v>
      </c>
      <c r="I12" s="167"/>
      <c r="J12" s="72"/>
      <c r="K12" s="72"/>
      <c r="L12" s="72"/>
    </row>
    <row r="13" spans="1:13" ht="15.75" customHeight="1" x14ac:dyDescent="0.55000000000000004">
      <c r="A13" s="81"/>
      <c r="B13" s="193" t="s">
        <v>47</v>
      </c>
      <c r="C13" s="195"/>
      <c r="D13" s="75">
        <v>2008416</v>
      </c>
      <c r="E13" s="75">
        <v>2002595</v>
      </c>
      <c r="F13" s="75">
        <v>1909392</v>
      </c>
      <c r="G13" s="75">
        <v>2060965</v>
      </c>
      <c r="H13" s="76">
        <v>2446063</v>
      </c>
      <c r="I13" s="167"/>
      <c r="J13" s="72"/>
      <c r="K13" s="72"/>
      <c r="L13" s="72"/>
    </row>
    <row r="14" spans="1:13" ht="15.75" customHeight="1" x14ac:dyDescent="0.55000000000000004">
      <c r="A14" s="81"/>
      <c r="B14" s="193" t="s">
        <v>48</v>
      </c>
      <c r="C14" s="195"/>
      <c r="D14" s="75">
        <v>503076</v>
      </c>
      <c r="E14" s="75">
        <v>440434</v>
      </c>
      <c r="F14" s="75">
        <v>363604</v>
      </c>
      <c r="G14" s="75">
        <v>307152</v>
      </c>
      <c r="H14" s="76">
        <v>246442</v>
      </c>
      <c r="I14" s="167"/>
      <c r="J14" s="72"/>
      <c r="K14" s="72"/>
      <c r="L14" s="72"/>
    </row>
    <row r="15" spans="1:13" ht="15.75" customHeight="1" x14ac:dyDescent="0.55000000000000004">
      <c r="A15" s="81"/>
      <c r="B15" s="193" t="s">
        <v>49</v>
      </c>
      <c r="C15" s="195"/>
      <c r="D15" s="75">
        <v>17558</v>
      </c>
      <c r="E15" s="75">
        <v>16588</v>
      </c>
      <c r="F15" s="75">
        <v>4744</v>
      </c>
      <c r="G15" s="75">
        <v>4985</v>
      </c>
      <c r="H15" s="76">
        <v>9495</v>
      </c>
      <c r="I15" s="167"/>
      <c r="J15" s="72"/>
      <c r="K15" s="72"/>
      <c r="L15" s="72"/>
    </row>
    <row r="16" spans="1:13" ht="15.75" customHeight="1" x14ac:dyDescent="0.55000000000000004">
      <c r="A16" s="81"/>
      <c r="B16" s="193" t="s">
        <v>50</v>
      </c>
      <c r="C16" s="195"/>
      <c r="D16" s="75">
        <v>57140</v>
      </c>
      <c r="E16" s="75">
        <v>67377</v>
      </c>
      <c r="F16" s="75">
        <v>70528</v>
      </c>
      <c r="G16" s="75">
        <v>53177</v>
      </c>
      <c r="H16" s="76">
        <v>57792</v>
      </c>
      <c r="I16" s="167"/>
      <c r="J16" s="72"/>
      <c r="K16" s="72"/>
      <c r="L16" s="72"/>
    </row>
    <row r="17" spans="1:12" ht="15.75" customHeight="1" x14ac:dyDescent="0.55000000000000004">
      <c r="A17" s="81"/>
      <c r="B17" s="209" t="s">
        <v>51</v>
      </c>
      <c r="C17" s="210"/>
      <c r="D17" s="75">
        <v>66807</v>
      </c>
      <c r="E17" s="75">
        <v>52903</v>
      </c>
      <c r="F17" s="75">
        <v>40230</v>
      </c>
      <c r="G17" s="75">
        <v>41721</v>
      </c>
      <c r="H17" s="76">
        <v>56943</v>
      </c>
      <c r="I17" s="167"/>
      <c r="J17" s="72"/>
      <c r="K17" s="72"/>
      <c r="L17" s="72"/>
    </row>
    <row r="18" spans="1:12" ht="15.75" customHeight="1" x14ac:dyDescent="0.55000000000000004">
      <c r="A18" s="81"/>
      <c r="B18" s="193" t="s">
        <v>52</v>
      </c>
      <c r="C18" s="195"/>
      <c r="D18" s="75">
        <v>115046</v>
      </c>
      <c r="E18" s="75">
        <v>109568</v>
      </c>
      <c r="F18" s="75">
        <v>107143</v>
      </c>
      <c r="G18" s="75">
        <v>108658</v>
      </c>
      <c r="H18" s="76">
        <v>140366</v>
      </c>
      <c r="I18" s="167"/>
      <c r="J18" s="72"/>
      <c r="K18" s="72"/>
      <c r="L18" s="72"/>
    </row>
    <row r="19" spans="1:12" ht="15.75" customHeight="1" x14ac:dyDescent="0.55000000000000004">
      <c r="A19" s="82"/>
      <c r="B19" s="211" t="s">
        <v>53</v>
      </c>
      <c r="C19" s="212"/>
      <c r="D19" s="83">
        <v>125109</v>
      </c>
      <c r="E19" s="83">
        <v>134696</v>
      </c>
      <c r="F19" s="83">
        <v>122534</v>
      </c>
      <c r="G19" s="83">
        <v>120419</v>
      </c>
      <c r="H19" s="84">
        <v>91430</v>
      </c>
      <c r="I19" s="167"/>
      <c r="J19" s="72"/>
      <c r="K19" s="72"/>
      <c r="L19" s="72"/>
    </row>
    <row r="20" spans="1:12" ht="15.75" customHeight="1" thickBot="1" x14ac:dyDescent="0.6">
      <c r="A20" s="44" t="s">
        <v>54</v>
      </c>
      <c r="B20" s="85"/>
      <c r="C20" s="86"/>
      <c r="D20" s="87">
        <v>5461400</v>
      </c>
      <c r="E20" s="87">
        <v>5553071</v>
      </c>
      <c r="F20" s="87">
        <v>5381382</v>
      </c>
      <c r="G20" s="87">
        <v>5774209</v>
      </c>
      <c r="H20" s="88">
        <v>6548078</v>
      </c>
      <c r="I20" s="167"/>
      <c r="J20" s="72"/>
      <c r="K20" s="72"/>
      <c r="L20" s="72"/>
    </row>
    <row r="21" spans="1:12" s="90" customFormat="1" ht="15.75" customHeight="1" thickBot="1" x14ac:dyDescent="0.6">
      <c r="A21" s="20"/>
      <c r="B21" s="20"/>
      <c r="C21" s="20"/>
      <c r="D21" s="89"/>
      <c r="E21" s="89"/>
      <c r="F21" s="89"/>
      <c r="G21" s="89"/>
      <c r="H21" s="89"/>
      <c r="I21" s="72"/>
      <c r="J21" s="72"/>
      <c r="K21" s="72"/>
      <c r="L21" s="72"/>
    </row>
    <row r="22" spans="1:12" ht="15.75" customHeight="1" thickBot="1" x14ac:dyDescent="0.6">
      <c r="A22" s="64"/>
      <c r="B22" s="65"/>
      <c r="C22" s="66"/>
      <c r="D22" s="91" t="s">
        <v>55</v>
      </c>
      <c r="E22" s="91" t="s">
        <v>56</v>
      </c>
      <c r="F22" s="91" t="s">
        <v>135</v>
      </c>
      <c r="G22" s="91" t="s">
        <v>151</v>
      </c>
      <c r="H22" s="92" t="s">
        <v>153</v>
      </c>
      <c r="I22" s="72"/>
      <c r="J22" s="72"/>
      <c r="K22" s="72"/>
      <c r="L22" s="72"/>
    </row>
    <row r="23" spans="1:12" ht="15.75" customHeight="1" thickTop="1" x14ac:dyDescent="0.55000000000000004">
      <c r="A23" s="67" t="s">
        <v>57</v>
      </c>
      <c r="B23" s="68"/>
      <c r="C23" s="69"/>
      <c r="D23" s="93">
        <v>1430185</v>
      </c>
      <c r="E23" s="93">
        <v>1501757</v>
      </c>
      <c r="F23" s="93">
        <v>1323793</v>
      </c>
      <c r="G23" s="93">
        <v>1500326</v>
      </c>
      <c r="H23" s="78">
        <v>1562664</v>
      </c>
      <c r="I23" s="167"/>
      <c r="J23" s="72"/>
      <c r="K23" s="72"/>
      <c r="L23" s="72"/>
    </row>
    <row r="24" spans="1:12" ht="15.75" customHeight="1" x14ac:dyDescent="0.55000000000000004">
      <c r="A24" s="10"/>
      <c r="B24" s="213" t="s">
        <v>58</v>
      </c>
      <c r="C24" s="214"/>
      <c r="D24" s="73">
        <v>380516</v>
      </c>
      <c r="E24" s="73">
        <v>408597</v>
      </c>
      <c r="F24" s="73">
        <v>436540</v>
      </c>
      <c r="G24" s="73">
        <v>555777</v>
      </c>
      <c r="H24" s="74">
        <v>540089</v>
      </c>
      <c r="I24" s="167"/>
      <c r="J24" s="94"/>
      <c r="K24" s="72"/>
      <c r="L24" s="72"/>
    </row>
    <row r="25" spans="1:12" ht="15.75" customHeight="1" x14ac:dyDescent="0.55000000000000004">
      <c r="A25" s="10"/>
      <c r="B25" s="207" t="s">
        <v>59</v>
      </c>
      <c r="C25" s="208"/>
      <c r="D25" s="75">
        <v>250466</v>
      </c>
      <c r="E25" s="75">
        <v>284135</v>
      </c>
      <c r="F25" s="75">
        <v>141469</v>
      </c>
      <c r="G25" s="75">
        <v>142901</v>
      </c>
      <c r="H25" s="76">
        <v>137308</v>
      </c>
      <c r="I25" s="167"/>
      <c r="J25" s="94"/>
      <c r="K25" s="72"/>
      <c r="L25" s="72"/>
    </row>
    <row r="26" spans="1:12" ht="15.75" customHeight="1" x14ac:dyDescent="0.55000000000000004">
      <c r="A26" s="10"/>
      <c r="B26" s="207" t="s">
        <v>60</v>
      </c>
      <c r="C26" s="208"/>
      <c r="D26" s="75">
        <v>72449</v>
      </c>
      <c r="E26" s="75">
        <v>69543</v>
      </c>
      <c r="F26" s="75">
        <v>46462</v>
      </c>
      <c r="G26" s="75">
        <v>30794</v>
      </c>
      <c r="H26" s="76">
        <v>37470</v>
      </c>
      <c r="I26" s="167"/>
      <c r="J26" s="94"/>
      <c r="K26" s="72"/>
      <c r="L26" s="72"/>
    </row>
    <row r="27" spans="1:12" ht="15.75" customHeight="1" x14ac:dyDescent="0.55000000000000004">
      <c r="A27" s="10"/>
      <c r="B27" s="207" t="s">
        <v>61</v>
      </c>
      <c r="C27" s="208"/>
      <c r="D27" s="75">
        <v>4486</v>
      </c>
      <c r="E27" s="75">
        <v>21862</v>
      </c>
      <c r="F27" s="75">
        <v>27588</v>
      </c>
      <c r="G27" s="75">
        <v>28342</v>
      </c>
      <c r="H27" s="76">
        <v>40065</v>
      </c>
      <c r="I27" s="167"/>
      <c r="J27" s="94"/>
      <c r="K27" s="72"/>
      <c r="L27" s="72"/>
    </row>
    <row r="28" spans="1:12" ht="15.75" customHeight="1" x14ac:dyDescent="0.55000000000000004">
      <c r="A28" s="10"/>
      <c r="B28" s="207" t="s">
        <v>62</v>
      </c>
      <c r="C28" s="208"/>
      <c r="D28" s="75">
        <v>6078</v>
      </c>
      <c r="E28" s="75">
        <v>18289</v>
      </c>
      <c r="F28" s="75">
        <v>19420</v>
      </c>
      <c r="G28" s="75">
        <v>24858</v>
      </c>
      <c r="H28" s="76">
        <v>26610</v>
      </c>
      <c r="I28" s="167"/>
      <c r="J28"/>
      <c r="K28"/>
      <c r="L28" s="72"/>
    </row>
    <row r="29" spans="1:12" ht="15.75" customHeight="1" x14ac:dyDescent="0.55000000000000004">
      <c r="A29" s="10"/>
      <c r="B29" s="207" t="s">
        <v>63</v>
      </c>
      <c r="C29" s="208"/>
      <c r="D29" s="75">
        <v>716190</v>
      </c>
      <c r="E29" s="75">
        <v>699331</v>
      </c>
      <c r="F29" s="75">
        <v>652314</v>
      </c>
      <c r="G29" s="75">
        <v>717653</v>
      </c>
      <c r="H29" s="76">
        <v>781093</v>
      </c>
      <c r="I29" s="167"/>
      <c r="J29"/>
      <c r="K29"/>
      <c r="L29" s="72"/>
    </row>
    <row r="30" spans="1:12" ht="15.75" customHeight="1" x14ac:dyDescent="0.55000000000000004">
      <c r="A30" s="56" t="s">
        <v>64</v>
      </c>
      <c r="B30" s="57"/>
      <c r="C30" s="58"/>
      <c r="D30" s="95">
        <v>1330770</v>
      </c>
      <c r="E30" s="95">
        <v>1307702</v>
      </c>
      <c r="F30" s="95">
        <v>1458095</v>
      </c>
      <c r="G30" s="95">
        <v>1387803</v>
      </c>
      <c r="H30" s="96">
        <v>1368653</v>
      </c>
      <c r="I30" s="167"/>
      <c r="J30"/>
      <c r="K30"/>
      <c r="L30" s="72"/>
    </row>
    <row r="31" spans="1:12" ht="15.75" customHeight="1" x14ac:dyDescent="0.55000000000000004">
      <c r="A31" s="81"/>
      <c r="B31" s="205" t="s">
        <v>65</v>
      </c>
      <c r="C31" s="206"/>
      <c r="D31" s="73">
        <v>727314</v>
      </c>
      <c r="E31" s="73">
        <v>690367</v>
      </c>
      <c r="F31" s="73">
        <v>817412</v>
      </c>
      <c r="G31" s="73">
        <v>775721</v>
      </c>
      <c r="H31" s="74">
        <v>821003</v>
      </c>
      <c r="I31" s="167"/>
      <c r="J31"/>
      <c r="K31"/>
      <c r="L31" s="72"/>
    </row>
    <row r="32" spans="1:12" ht="15.75" customHeight="1" x14ac:dyDescent="0.55000000000000004">
      <c r="A32" s="81"/>
      <c r="B32" s="193" t="s">
        <v>66</v>
      </c>
      <c r="C32" s="195"/>
      <c r="D32" s="75">
        <v>10067</v>
      </c>
      <c r="E32" s="75">
        <v>41062</v>
      </c>
      <c r="F32" s="75">
        <v>50164</v>
      </c>
      <c r="G32" s="75">
        <v>43885</v>
      </c>
      <c r="H32" s="76">
        <v>41735</v>
      </c>
      <c r="I32" s="167"/>
      <c r="J32"/>
      <c r="K32"/>
      <c r="L32" s="72"/>
    </row>
    <row r="33" spans="1:12" ht="15.75" customHeight="1" x14ac:dyDescent="0.55000000000000004">
      <c r="A33" s="81"/>
      <c r="B33" s="193" t="s">
        <v>67</v>
      </c>
      <c r="C33" s="195"/>
      <c r="D33" s="75">
        <v>321838</v>
      </c>
      <c r="E33" s="75">
        <v>320614</v>
      </c>
      <c r="F33" s="75">
        <v>331752</v>
      </c>
      <c r="G33" s="75">
        <v>296176</v>
      </c>
      <c r="H33" s="76">
        <v>244116</v>
      </c>
      <c r="I33" s="167"/>
      <c r="J33"/>
      <c r="K33"/>
      <c r="L33" s="72"/>
    </row>
    <row r="34" spans="1:12" ht="15.75" customHeight="1" x14ac:dyDescent="0.55000000000000004">
      <c r="A34" s="81"/>
      <c r="B34" s="193" t="s">
        <v>62</v>
      </c>
      <c r="C34" s="195"/>
      <c r="D34" s="75">
        <v>3780</v>
      </c>
      <c r="E34" s="75">
        <v>40164</v>
      </c>
      <c r="F34" s="75">
        <v>31338</v>
      </c>
      <c r="G34" s="75">
        <v>22867</v>
      </c>
      <c r="H34" s="76">
        <v>26490</v>
      </c>
      <c r="I34" s="167"/>
      <c r="J34"/>
      <c r="K34"/>
      <c r="L34" s="72"/>
    </row>
    <row r="35" spans="1:12" ht="15.75" customHeight="1" x14ac:dyDescent="0.55000000000000004">
      <c r="A35" s="81"/>
      <c r="B35" s="193" t="s">
        <v>68</v>
      </c>
      <c r="C35" s="195"/>
      <c r="D35" s="75">
        <v>179274</v>
      </c>
      <c r="E35" s="75">
        <v>135066</v>
      </c>
      <c r="F35" s="75">
        <v>162982</v>
      </c>
      <c r="G35" s="75">
        <v>179195</v>
      </c>
      <c r="H35" s="76">
        <v>195248</v>
      </c>
      <c r="I35" s="167"/>
      <c r="J35"/>
      <c r="K35"/>
      <c r="L35" s="72"/>
    </row>
    <row r="36" spans="1:12" ht="15.75" customHeight="1" x14ac:dyDescent="0.55000000000000004">
      <c r="A36" s="82"/>
      <c r="B36" s="211" t="s">
        <v>69</v>
      </c>
      <c r="C36" s="212"/>
      <c r="D36" s="83">
        <v>88497</v>
      </c>
      <c r="E36" s="83">
        <v>80430</v>
      </c>
      <c r="F36" s="83">
        <v>64447</v>
      </c>
      <c r="G36" s="83">
        <v>69959</v>
      </c>
      <c r="H36" s="84">
        <v>40061</v>
      </c>
      <c r="I36" s="167"/>
      <c r="J36"/>
      <c r="K36"/>
      <c r="L36" s="72"/>
    </row>
    <row r="37" spans="1:12" ht="15.75" customHeight="1" x14ac:dyDescent="0.55000000000000004">
      <c r="A37" s="15" t="s">
        <v>70</v>
      </c>
      <c r="B37" s="16"/>
      <c r="C37" s="17"/>
      <c r="D37" s="95">
        <v>2760955</v>
      </c>
      <c r="E37" s="95">
        <v>2809459</v>
      </c>
      <c r="F37" s="95">
        <v>2781888</v>
      </c>
      <c r="G37" s="95">
        <v>2888128</v>
      </c>
      <c r="H37" s="96">
        <v>2931317</v>
      </c>
      <c r="I37" s="167"/>
      <c r="J37"/>
      <c r="K37"/>
      <c r="L37" s="72"/>
    </row>
    <row r="38" spans="1:12" ht="15.75" customHeight="1" x14ac:dyDescent="0.55000000000000004">
      <c r="A38" s="10" t="s">
        <v>71</v>
      </c>
      <c r="B38" s="20"/>
      <c r="C38" s="21"/>
      <c r="D38" s="95">
        <v>2700445</v>
      </c>
      <c r="E38" s="95">
        <v>2743611</v>
      </c>
      <c r="F38" s="95">
        <v>2599495</v>
      </c>
      <c r="G38" s="95">
        <v>2886081</v>
      </c>
      <c r="H38" s="96">
        <v>3616761</v>
      </c>
      <c r="I38" s="167"/>
      <c r="J38"/>
      <c r="K38"/>
      <c r="L38" s="72"/>
    </row>
    <row r="39" spans="1:12" ht="15.75" customHeight="1" x14ac:dyDescent="0.55000000000000004">
      <c r="A39" s="81"/>
      <c r="B39" s="32" t="s">
        <v>72</v>
      </c>
      <c r="C39" s="34"/>
      <c r="D39" s="73">
        <v>100000</v>
      </c>
      <c r="E39" s="73">
        <v>100000</v>
      </c>
      <c r="F39" s="73">
        <v>100000</v>
      </c>
      <c r="G39" s="73">
        <v>100000</v>
      </c>
      <c r="H39" s="74">
        <v>100000</v>
      </c>
      <c r="I39" s="167"/>
      <c r="J39"/>
      <c r="K39"/>
      <c r="L39" s="72"/>
    </row>
    <row r="40" spans="1:12" ht="15.75" customHeight="1" x14ac:dyDescent="0.55000000000000004">
      <c r="A40" s="81"/>
      <c r="B40" s="37" t="s">
        <v>73</v>
      </c>
      <c r="C40" s="39"/>
      <c r="D40" s="75">
        <v>736400</v>
      </c>
      <c r="E40" s="75">
        <v>736400</v>
      </c>
      <c r="F40" s="75">
        <v>736400</v>
      </c>
      <c r="G40" s="75">
        <v>736400</v>
      </c>
      <c r="H40" s="76">
        <v>736400</v>
      </c>
      <c r="I40" s="167"/>
      <c r="J40"/>
      <c r="K40"/>
      <c r="L40" s="72"/>
    </row>
    <row r="41" spans="1:12" ht="15.75" customHeight="1" x14ac:dyDescent="0.55000000000000004">
      <c r="A41" s="81"/>
      <c r="B41" s="37" t="s">
        <v>74</v>
      </c>
      <c r="C41" s="39"/>
      <c r="D41" s="97">
        <v>-442829</v>
      </c>
      <c r="E41" s="97">
        <v>-492469</v>
      </c>
      <c r="F41" s="97">
        <v>-491507</v>
      </c>
      <c r="G41" s="97">
        <v>-490899</v>
      </c>
      <c r="H41" s="98">
        <v>-490183</v>
      </c>
      <c r="I41" s="167"/>
      <c r="J41"/>
      <c r="K41"/>
      <c r="L41" s="72"/>
    </row>
    <row r="42" spans="1:12" ht="15.75" customHeight="1" x14ac:dyDescent="0.55000000000000004">
      <c r="A42" s="81"/>
      <c r="B42" s="193" t="s">
        <v>75</v>
      </c>
      <c r="C42" s="195"/>
      <c r="D42" s="97">
        <v>-423357</v>
      </c>
      <c r="E42" s="97">
        <v>-431741</v>
      </c>
      <c r="F42" s="97">
        <v>-605776</v>
      </c>
      <c r="G42" s="97">
        <v>-400086</v>
      </c>
      <c r="H42" s="98">
        <v>104309</v>
      </c>
      <c r="I42" s="167"/>
      <c r="J42"/>
      <c r="K42"/>
      <c r="L42" s="72"/>
    </row>
    <row r="43" spans="1:12" ht="15.75" customHeight="1" x14ac:dyDescent="0.55000000000000004">
      <c r="A43" s="81"/>
      <c r="B43" s="37" t="s">
        <v>76</v>
      </c>
      <c r="C43" s="39"/>
      <c r="D43" s="75">
        <v>2660381</v>
      </c>
      <c r="E43" s="75">
        <v>2750506</v>
      </c>
      <c r="F43" s="75">
        <v>2783718</v>
      </c>
      <c r="G43" s="75">
        <v>2863843</v>
      </c>
      <c r="H43" s="76">
        <v>3089909</v>
      </c>
      <c r="I43" s="167"/>
      <c r="J43"/>
      <c r="K43"/>
      <c r="L43" s="72"/>
    </row>
    <row r="44" spans="1:12" ht="15.75" customHeight="1" x14ac:dyDescent="0.55000000000000004">
      <c r="A44" s="81"/>
      <c r="B44" s="27" t="s">
        <v>77</v>
      </c>
      <c r="C44" s="29"/>
      <c r="D44" s="83">
        <v>69851</v>
      </c>
      <c r="E44" s="83">
        <v>80916</v>
      </c>
      <c r="F44" s="83">
        <v>76660</v>
      </c>
      <c r="G44" s="83">
        <v>76823</v>
      </c>
      <c r="H44" s="84">
        <v>76326</v>
      </c>
      <c r="I44" s="167"/>
      <c r="J44"/>
      <c r="K44"/>
      <c r="L44" s="72"/>
    </row>
    <row r="45" spans="1:12" ht="15.75" customHeight="1" thickBot="1" x14ac:dyDescent="0.6">
      <c r="A45" s="99" t="s">
        <v>78</v>
      </c>
      <c r="B45" s="100"/>
      <c r="C45" s="101"/>
      <c r="D45" s="87">
        <v>5461400</v>
      </c>
      <c r="E45" s="87">
        <v>5553071</v>
      </c>
      <c r="F45" s="87">
        <v>5381382</v>
      </c>
      <c r="G45" s="87">
        <v>5774209</v>
      </c>
      <c r="H45" s="88">
        <v>6548078</v>
      </c>
      <c r="I45" s="167"/>
      <c r="J45"/>
      <c r="K45"/>
      <c r="L45" s="72"/>
    </row>
    <row r="46" spans="1:12" ht="18" x14ac:dyDescent="0.55000000000000004">
      <c r="I46"/>
      <c r="J46"/>
      <c r="K46"/>
    </row>
  </sheetData>
  <mergeCells count="27">
    <mergeCell ref="B35:C35"/>
    <mergeCell ref="B36:C36"/>
    <mergeCell ref="B42:C42"/>
    <mergeCell ref="B28:C28"/>
    <mergeCell ref="B29:C29"/>
    <mergeCell ref="B31:C31"/>
    <mergeCell ref="B32:C32"/>
    <mergeCell ref="B33:C33"/>
    <mergeCell ref="B34:C34"/>
    <mergeCell ref="B27:C27"/>
    <mergeCell ref="B12:C12"/>
    <mergeCell ref="B13:C13"/>
    <mergeCell ref="B14:C14"/>
    <mergeCell ref="B15:C15"/>
    <mergeCell ref="B16:C16"/>
    <mergeCell ref="B17:C17"/>
    <mergeCell ref="B18:C18"/>
    <mergeCell ref="B19:C19"/>
    <mergeCell ref="B24:C24"/>
    <mergeCell ref="B25:C25"/>
    <mergeCell ref="B26:C26"/>
    <mergeCell ref="B10:C10"/>
    <mergeCell ref="B5:C5"/>
    <mergeCell ref="B6:C6"/>
    <mergeCell ref="B7:C7"/>
    <mergeCell ref="B8:C8"/>
    <mergeCell ref="B9:C9"/>
  </mergeCells>
  <phoneticPr fontId="3"/>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60"/>
  <sheetViews>
    <sheetView showGridLines="0" zoomScaleNormal="100" zoomScaleSheetLayoutView="85" workbookViewId="0">
      <selection activeCell="N57" sqref="N57"/>
    </sheetView>
  </sheetViews>
  <sheetFormatPr defaultColWidth="9" defaultRowHeight="17.5" x14ac:dyDescent="0.55000000000000004"/>
  <cols>
    <col min="1" max="1" width="9" style="5"/>
    <col min="2" max="4" width="21" style="5" customWidth="1"/>
    <col min="5" max="5" width="19.75" style="5" customWidth="1"/>
    <col min="6" max="7" width="19.58203125" style="5" hidden="1" customWidth="1"/>
    <col min="8" max="11" width="19.58203125" style="5" customWidth="1"/>
    <col min="12" max="12" width="19.75" style="5" customWidth="1"/>
    <col min="13" max="16384" width="9" style="5"/>
  </cols>
  <sheetData>
    <row r="2" spans="1:13" ht="20.25" customHeight="1" thickBot="1" x14ac:dyDescent="0.6">
      <c r="A2" s="102" t="s">
        <v>79</v>
      </c>
      <c r="B2" s="63"/>
      <c r="C2" s="63"/>
      <c r="D2" s="63"/>
      <c r="E2" s="63"/>
      <c r="F2" s="63"/>
      <c r="G2" s="63"/>
      <c r="H2" s="63"/>
      <c r="I2" s="63"/>
      <c r="J2" s="63"/>
      <c r="K2" s="63"/>
      <c r="L2" s="3" t="s">
        <v>38</v>
      </c>
    </row>
    <row r="3" spans="1:13" ht="30" customHeight="1" thickBot="1" x14ac:dyDescent="0.6">
      <c r="A3" s="103"/>
      <c r="B3" s="104"/>
      <c r="C3" s="104"/>
      <c r="D3" s="104"/>
      <c r="E3" s="105"/>
      <c r="F3" s="9">
        <v>2016</v>
      </c>
      <c r="G3" s="9">
        <v>2017</v>
      </c>
      <c r="H3" s="9">
        <v>2018</v>
      </c>
      <c r="I3" s="9">
        <v>2019</v>
      </c>
      <c r="J3" s="9">
        <v>2020</v>
      </c>
      <c r="K3" s="154">
        <v>2021</v>
      </c>
      <c r="L3" s="155">
        <v>2022</v>
      </c>
    </row>
    <row r="4" spans="1:13" ht="15.75" customHeight="1" thickTop="1" x14ac:dyDescent="0.55000000000000004">
      <c r="A4" s="106" t="s">
        <v>80</v>
      </c>
      <c r="B4" s="90"/>
      <c r="C4" s="90"/>
      <c r="D4" s="90"/>
      <c r="E4" s="107"/>
      <c r="F4" s="108">
        <v>376549</v>
      </c>
      <c r="G4" s="108">
        <v>419212</v>
      </c>
      <c r="H4" s="108">
        <v>461389</v>
      </c>
      <c r="I4" s="108">
        <v>540410</v>
      </c>
      <c r="J4" s="160">
        <v>519833</v>
      </c>
      <c r="K4" s="170">
        <v>598909</v>
      </c>
      <c r="L4" s="180">
        <v>483799</v>
      </c>
      <c r="M4" s="166"/>
    </row>
    <row r="5" spans="1:13" ht="15.75" customHeight="1" x14ac:dyDescent="0.55000000000000004">
      <c r="A5" s="109"/>
      <c r="B5" s="110" t="s">
        <v>81</v>
      </c>
      <c r="C5" s="111"/>
      <c r="D5" s="111"/>
      <c r="E5" s="112"/>
      <c r="F5" s="113">
        <v>578237</v>
      </c>
      <c r="G5" s="113">
        <v>538532</v>
      </c>
      <c r="H5" s="113">
        <v>531486</v>
      </c>
      <c r="I5" s="113">
        <v>465232</v>
      </c>
      <c r="J5" s="113">
        <v>420063</v>
      </c>
      <c r="K5" s="171">
        <v>472390</v>
      </c>
      <c r="L5" s="181">
        <v>593450</v>
      </c>
      <c r="M5" s="168"/>
    </row>
    <row r="6" spans="1:13" ht="15.75" customHeight="1" x14ac:dyDescent="0.55000000000000004">
      <c r="A6" s="109"/>
      <c r="B6" s="114" t="s">
        <v>82</v>
      </c>
      <c r="C6" s="115"/>
      <c r="D6" s="115"/>
      <c r="E6" s="116"/>
      <c r="F6" s="117">
        <v>140794</v>
      </c>
      <c r="G6" s="117">
        <v>145407</v>
      </c>
      <c r="H6" s="117">
        <v>158671</v>
      </c>
      <c r="I6" s="117">
        <v>183852</v>
      </c>
      <c r="J6" s="117">
        <v>179654</v>
      </c>
      <c r="K6" s="172">
        <v>187057</v>
      </c>
      <c r="L6" s="182">
        <v>199651</v>
      </c>
      <c r="M6" s="168"/>
    </row>
    <row r="7" spans="1:13" ht="15.75" customHeight="1" x14ac:dyDescent="0.55000000000000004">
      <c r="A7" s="109"/>
      <c r="B7" s="114" t="s">
        <v>83</v>
      </c>
      <c r="C7" s="115"/>
      <c r="D7" s="115"/>
      <c r="E7" s="116"/>
      <c r="F7" s="117">
        <v>1239</v>
      </c>
      <c r="G7" s="117">
        <v>3427</v>
      </c>
      <c r="H7" s="117">
        <v>8454</v>
      </c>
      <c r="I7" s="117">
        <v>16124</v>
      </c>
      <c r="J7" s="117">
        <v>12571</v>
      </c>
      <c r="K7" s="172">
        <v>22768</v>
      </c>
      <c r="L7" s="182">
        <v>27539</v>
      </c>
      <c r="M7" s="168"/>
    </row>
    <row r="8" spans="1:13" ht="15.75" customHeight="1" x14ac:dyDescent="0.55000000000000004">
      <c r="A8" s="109"/>
      <c r="B8" s="114" t="s">
        <v>84</v>
      </c>
      <c r="C8" s="115"/>
      <c r="D8" s="115"/>
      <c r="E8" s="116"/>
      <c r="F8" s="117" t="s">
        <v>7</v>
      </c>
      <c r="G8" s="117">
        <v>-8848</v>
      </c>
      <c r="H8" s="117" t="s">
        <v>7</v>
      </c>
      <c r="I8" s="117" t="s">
        <v>7</v>
      </c>
      <c r="J8" s="117" t="s">
        <v>7</v>
      </c>
      <c r="K8" s="172" t="s">
        <v>7</v>
      </c>
      <c r="L8" s="182" t="s">
        <v>7</v>
      </c>
    </row>
    <row r="9" spans="1:13" ht="15.75" customHeight="1" x14ac:dyDescent="0.55000000000000004">
      <c r="A9" s="109"/>
      <c r="B9" s="114" t="s">
        <v>85</v>
      </c>
      <c r="C9" s="115"/>
      <c r="D9" s="115"/>
      <c r="E9" s="116"/>
      <c r="F9" s="117">
        <v>-6372</v>
      </c>
      <c r="G9" s="117">
        <v>-4381</v>
      </c>
      <c r="H9" s="117">
        <v>-5751</v>
      </c>
      <c r="I9" s="117">
        <v>-7944</v>
      </c>
      <c r="J9" s="117">
        <v>-7318</v>
      </c>
      <c r="K9" s="172">
        <v>-13372</v>
      </c>
      <c r="L9" s="182">
        <v>-26535</v>
      </c>
      <c r="M9" s="168"/>
    </row>
    <row r="10" spans="1:13" ht="15.75" customHeight="1" x14ac:dyDescent="0.55000000000000004">
      <c r="A10" s="109"/>
      <c r="B10" s="114" t="s">
        <v>86</v>
      </c>
      <c r="C10" s="115"/>
      <c r="D10" s="115"/>
      <c r="E10" s="116"/>
      <c r="F10" s="117">
        <v>8680</v>
      </c>
      <c r="G10" s="117">
        <v>11604</v>
      </c>
      <c r="H10" s="117">
        <v>16343</v>
      </c>
      <c r="I10" s="117">
        <v>27557</v>
      </c>
      <c r="J10" s="117">
        <v>22535</v>
      </c>
      <c r="K10" s="172">
        <v>23050</v>
      </c>
      <c r="L10" s="182">
        <v>27019</v>
      </c>
      <c r="M10" s="168"/>
    </row>
    <row r="11" spans="1:13" ht="15.75" customHeight="1" x14ac:dyDescent="0.55000000000000004">
      <c r="A11" s="109"/>
      <c r="B11" s="114" t="s">
        <v>87</v>
      </c>
      <c r="C11" s="115"/>
      <c r="D11" s="115"/>
      <c r="E11" s="116"/>
      <c r="F11" s="117">
        <v>-6489</v>
      </c>
      <c r="G11" s="117">
        <v>-6194</v>
      </c>
      <c r="H11" s="117">
        <v>-3931</v>
      </c>
      <c r="I11" s="117">
        <v>-5011</v>
      </c>
      <c r="J11" s="117">
        <v>-4042</v>
      </c>
      <c r="K11" s="172">
        <v>-3997</v>
      </c>
      <c r="L11" s="182">
        <v>-8009</v>
      </c>
      <c r="M11" s="168"/>
    </row>
    <row r="12" spans="1:13" ht="15.75" customHeight="1" x14ac:dyDescent="0.55000000000000004">
      <c r="A12" s="109"/>
      <c r="B12" s="118" t="s">
        <v>88</v>
      </c>
      <c r="C12" s="115"/>
      <c r="D12" s="115"/>
      <c r="E12" s="116"/>
      <c r="F12" s="117">
        <v>-33473</v>
      </c>
      <c r="G12" s="117">
        <v>-21221</v>
      </c>
      <c r="H12" s="117">
        <v>-34905</v>
      </c>
      <c r="I12" s="117">
        <v>-8299</v>
      </c>
      <c r="J12" s="117">
        <v>-40821</v>
      </c>
      <c r="K12" s="172">
        <v>-3974</v>
      </c>
      <c r="L12" s="182">
        <v>-4891</v>
      </c>
      <c r="M12" s="168"/>
    </row>
    <row r="13" spans="1:13" ht="15.75" customHeight="1" x14ac:dyDescent="0.55000000000000004">
      <c r="A13" s="109"/>
      <c r="B13" s="119" t="s">
        <v>89</v>
      </c>
      <c r="C13" s="120"/>
      <c r="D13" s="120"/>
      <c r="E13" s="121"/>
      <c r="F13" s="117">
        <v>-26106</v>
      </c>
      <c r="G13" s="117" t="s">
        <v>7</v>
      </c>
      <c r="H13" s="117" t="s">
        <v>7</v>
      </c>
      <c r="I13" s="117" t="s">
        <v>7</v>
      </c>
      <c r="J13" s="117" t="s">
        <v>7</v>
      </c>
      <c r="K13" s="172" t="s">
        <v>7</v>
      </c>
      <c r="L13" s="182">
        <v>-849</v>
      </c>
      <c r="M13" s="168"/>
    </row>
    <row r="14" spans="1:13" ht="15.75" customHeight="1" x14ac:dyDescent="0.55000000000000004">
      <c r="A14" s="109"/>
      <c r="B14" s="114" t="s">
        <v>90</v>
      </c>
      <c r="C14" s="115"/>
      <c r="D14" s="115"/>
      <c r="E14" s="116"/>
      <c r="F14" s="117">
        <v>-20128</v>
      </c>
      <c r="G14" s="117">
        <v>-28810</v>
      </c>
      <c r="H14" s="117">
        <v>-30818</v>
      </c>
      <c r="I14" s="117">
        <v>10673</v>
      </c>
      <c r="J14" s="117">
        <v>21554</v>
      </c>
      <c r="K14" s="172">
        <v>-29891</v>
      </c>
      <c r="L14" s="182">
        <v>26574</v>
      </c>
      <c r="M14" s="168"/>
    </row>
    <row r="15" spans="1:13" ht="15.75" customHeight="1" x14ac:dyDescent="0.55000000000000004">
      <c r="A15" s="109"/>
      <c r="B15" s="114" t="s">
        <v>91</v>
      </c>
      <c r="C15" s="115"/>
      <c r="D15" s="115"/>
      <c r="E15" s="116"/>
      <c r="F15" s="117">
        <v>-686</v>
      </c>
      <c r="G15" s="117">
        <v>-41102</v>
      </c>
      <c r="H15" s="117">
        <v>-53058</v>
      </c>
      <c r="I15" s="117">
        <v>-9046</v>
      </c>
      <c r="J15" s="117">
        <v>748</v>
      </c>
      <c r="K15" s="172">
        <v>9770</v>
      </c>
      <c r="L15" s="182">
        <v>-93910</v>
      </c>
      <c r="M15" s="168"/>
    </row>
    <row r="16" spans="1:13" ht="15.75" customHeight="1" x14ac:dyDescent="0.55000000000000004">
      <c r="A16" s="109"/>
      <c r="B16" s="114" t="s">
        <v>92</v>
      </c>
      <c r="C16" s="115"/>
      <c r="D16" s="115"/>
      <c r="E16" s="116"/>
      <c r="F16" s="117">
        <v>16157</v>
      </c>
      <c r="G16" s="117">
        <v>15655</v>
      </c>
      <c r="H16" s="117">
        <v>-4618</v>
      </c>
      <c r="I16" s="117">
        <v>28294</v>
      </c>
      <c r="J16" s="117">
        <v>39288</v>
      </c>
      <c r="K16" s="172">
        <v>111912</v>
      </c>
      <c r="L16" s="182">
        <v>-38251</v>
      </c>
      <c r="M16" s="168"/>
    </row>
    <row r="17" spans="1:15" ht="15.75" customHeight="1" x14ac:dyDescent="0.55000000000000004">
      <c r="A17" s="109"/>
      <c r="B17" s="114" t="s">
        <v>93</v>
      </c>
      <c r="C17" s="115"/>
      <c r="D17" s="115"/>
      <c r="E17" s="116"/>
      <c r="F17" s="117">
        <v>-4724</v>
      </c>
      <c r="G17" s="117">
        <v>-15296</v>
      </c>
      <c r="H17" s="117">
        <v>-8864</v>
      </c>
      <c r="I17" s="117">
        <v>-9526</v>
      </c>
      <c r="J17" s="117">
        <v>-5788</v>
      </c>
      <c r="K17" s="172">
        <v>-23651</v>
      </c>
      <c r="L17" s="182">
        <v>-4156</v>
      </c>
      <c r="M17" s="168"/>
    </row>
    <row r="18" spans="1:15" ht="15.75" customHeight="1" x14ac:dyDescent="0.55000000000000004">
      <c r="A18" s="109"/>
      <c r="B18" s="114" t="s">
        <v>94</v>
      </c>
      <c r="C18" s="115"/>
      <c r="D18" s="115"/>
      <c r="E18" s="116"/>
      <c r="F18" s="117">
        <v>-48228</v>
      </c>
      <c r="G18" s="117">
        <v>-10281</v>
      </c>
      <c r="H18" s="117">
        <v>-36662</v>
      </c>
      <c r="I18" s="117">
        <v>-21864</v>
      </c>
      <c r="J18" s="117">
        <v>-29996</v>
      </c>
      <c r="K18" s="172">
        <v>-43617</v>
      </c>
      <c r="L18" s="182">
        <v>-6825</v>
      </c>
      <c r="M18" s="168"/>
    </row>
    <row r="19" spans="1:15" ht="15.75" customHeight="1" x14ac:dyDescent="0.55000000000000004">
      <c r="A19" s="109"/>
      <c r="B19" s="114" t="s">
        <v>95</v>
      </c>
      <c r="C19" s="115"/>
      <c r="D19" s="115"/>
      <c r="E19" s="116"/>
      <c r="F19" s="117">
        <v>-14192</v>
      </c>
      <c r="G19" s="117">
        <v>-60250</v>
      </c>
      <c r="H19" s="117">
        <v>53408</v>
      </c>
      <c r="I19" s="117">
        <v>3891</v>
      </c>
      <c r="J19" s="117">
        <v>-18038</v>
      </c>
      <c r="K19" s="172">
        <v>33167</v>
      </c>
      <c r="L19" s="182">
        <v>24989</v>
      </c>
      <c r="M19" s="168"/>
    </row>
    <row r="20" spans="1:15" ht="15.75" customHeight="1" x14ac:dyDescent="0.55000000000000004">
      <c r="A20" s="109"/>
      <c r="B20" s="114" t="s">
        <v>96</v>
      </c>
      <c r="C20" s="115"/>
      <c r="D20" s="115"/>
      <c r="E20" s="116"/>
      <c r="F20" s="117">
        <v>2787</v>
      </c>
      <c r="G20" s="117">
        <v>1117</v>
      </c>
      <c r="H20" s="117">
        <v>-11026</v>
      </c>
      <c r="I20" s="117">
        <v>29592</v>
      </c>
      <c r="J20" s="117">
        <v>9762</v>
      </c>
      <c r="K20" s="172">
        <v>-3856</v>
      </c>
      <c r="L20" s="182">
        <v>-11461</v>
      </c>
      <c r="M20" s="168"/>
    </row>
    <row r="21" spans="1:15" ht="15.75" customHeight="1" x14ac:dyDescent="0.55000000000000004">
      <c r="A21" s="109"/>
      <c r="B21" s="122" t="s">
        <v>97</v>
      </c>
      <c r="C21" s="123"/>
      <c r="D21" s="123"/>
      <c r="E21" s="124"/>
      <c r="F21" s="158">
        <v>-31938</v>
      </c>
      <c r="G21" s="158">
        <v>12228</v>
      </c>
      <c r="H21" s="158">
        <v>8969</v>
      </c>
      <c r="I21" s="158">
        <v>-7005</v>
      </c>
      <c r="J21" s="158">
        <v>49132</v>
      </c>
      <c r="K21" s="173">
        <v>2849</v>
      </c>
      <c r="L21" s="183">
        <v>-28608</v>
      </c>
      <c r="M21" s="168"/>
    </row>
    <row r="22" spans="1:15" ht="15.75" customHeight="1" x14ac:dyDescent="0.55000000000000004">
      <c r="A22" s="109"/>
      <c r="B22" s="125" t="s">
        <v>98</v>
      </c>
      <c r="C22" s="126"/>
      <c r="D22" s="126"/>
      <c r="E22" s="127"/>
      <c r="F22" s="128">
        <v>555557</v>
      </c>
      <c r="G22" s="128">
        <v>531587</v>
      </c>
      <c r="H22" s="128">
        <v>587697</v>
      </c>
      <c r="I22" s="128">
        <v>696521</v>
      </c>
      <c r="J22" s="128">
        <v>649305</v>
      </c>
      <c r="K22" s="174">
        <v>740605</v>
      </c>
      <c r="L22" s="184">
        <v>675728</v>
      </c>
      <c r="M22" s="168"/>
    </row>
    <row r="23" spans="1:15" ht="15.75" customHeight="1" x14ac:dyDescent="0.55000000000000004">
      <c r="A23" s="109"/>
      <c r="B23" s="110" t="s">
        <v>99</v>
      </c>
      <c r="C23" s="111"/>
      <c r="D23" s="111"/>
      <c r="E23" s="112"/>
      <c r="F23" s="113">
        <v>13064</v>
      </c>
      <c r="G23" s="113">
        <v>11250</v>
      </c>
      <c r="H23" s="113">
        <v>11743</v>
      </c>
      <c r="I23" s="113">
        <v>15340</v>
      </c>
      <c r="J23" s="113">
        <v>14589</v>
      </c>
      <c r="K23" s="171">
        <v>19245</v>
      </c>
      <c r="L23" s="181">
        <v>25530</v>
      </c>
      <c r="M23" s="168"/>
    </row>
    <row r="24" spans="1:15" ht="15.75" customHeight="1" x14ac:dyDescent="0.55000000000000004">
      <c r="A24" s="109"/>
      <c r="B24" s="114" t="s">
        <v>100</v>
      </c>
      <c r="C24" s="115"/>
      <c r="D24" s="115"/>
      <c r="E24" s="116"/>
      <c r="F24" s="117">
        <v>-6788</v>
      </c>
      <c r="G24" s="117">
        <v>-11035</v>
      </c>
      <c r="H24" s="117">
        <v>-13685</v>
      </c>
      <c r="I24" s="117">
        <v>-24346</v>
      </c>
      <c r="J24" s="117">
        <v>-19549</v>
      </c>
      <c r="K24" s="172">
        <v>-19113</v>
      </c>
      <c r="L24" s="182">
        <v>-23728</v>
      </c>
      <c r="M24" s="168"/>
    </row>
    <row r="25" spans="1:15" ht="15.75" customHeight="1" thickBot="1" x14ac:dyDescent="0.6">
      <c r="A25" s="129"/>
      <c r="B25" s="130" t="s">
        <v>101</v>
      </c>
      <c r="C25" s="131"/>
      <c r="D25" s="131"/>
      <c r="E25" s="132"/>
      <c r="F25" s="133">
        <v>-185285</v>
      </c>
      <c r="G25" s="133">
        <v>-112591</v>
      </c>
      <c r="H25" s="133">
        <v>-124366</v>
      </c>
      <c r="I25" s="133">
        <v>-147105</v>
      </c>
      <c r="J25" s="133">
        <v>-124511</v>
      </c>
      <c r="K25" s="175">
        <v>-141829</v>
      </c>
      <c r="L25" s="185">
        <v>-193731</v>
      </c>
      <c r="M25" s="168"/>
    </row>
    <row r="26" spans="1:15" ht="15.75" customHeight="1" x14ac:dyDescent="0.55000000000000004">
      <c r="A26" s="106" t="s">
        <v>102</v>
      </c>
      <c r="B26" s="134"/>
      <c r="C26" s="134"/>
      <c r="D26" s="134"/>
      <c r="E26" s="135"/>
      <c r="F26" s="108">
        <v>-687509</v>
      </c>
      <c r="G26" s="108">
        <v>-352632</v>
      </c>
      <c r="H26" s="108">
        <v>-383307</v>
      </c>
      <c r="I26" s="108">
        <v>-123571</v>
      </c>
      <c r="J26" s="108">
        <v>5354</v>
      </c>
      <c r="K26" s="170">
        <v>-97499</v>
      </c>
      <c r="L26" s="180">
        <v>-101822</v>
      </c>
      <c r="M26" s="168"/>
    </row>
    <row r="27" spans="1:15" ht="15.75" customHeight="1" x14ac:dyDescent="0.55000000000000004">
      <c r="A27" s="106"/>
      <c r="B27" s="110" t="s">
        <v>103</v>
      </c>
      <c r="C27" s="111"/>
      <c r="D27" s="111"/>
      <c r="E27" s="112"/>
      <c r="F27" s="113">
        <v>-2303</v>
      </c>
      <c r="G27" s="113">
        <v>-11479</v>
      </c>
      <c r="H27" s="113">
        <v>-36705</v>
      </c>
      <c r="I27" s="113">
        <v>-45401</v>
      </c>
      <c r="J27" s="113">
        <v>-39991</v>
      </c>
      <c r="K27" s="171">
        <v>-27810</v>
      </c>
      <c r="L27" s="181">
        <v>-37414</v>
      </c>
      <c r="M27" s="168"/>
      <c r="N27"/>
      <c r="O27"/>
    </row>
    <row r="28" spans="1:15" ht="15.75" customHeight="1" x14ac:dyDescent="0.55000000000000004">
      <c r="A28" s="106"/>
      <c r="B28" s="114" t="s">
        <v>104</v>
      </c>
      <c r="C28" s="115"/>
      <c r="D28" s="115"/>
      <c r="E28" s="116"/>
      <c r="F28" s="117">
        <v>5340</v>
      </c>
      <c r="G28" s="117">
        <v>4893</v>
      </c>
      <c r="H28" s="117">
        <v>10159</v>
      </c>
      <c r="I28" s="117">
        <v>77200</v>
      </c>
      <c r="J28" s="117">
        <v>49802</v>
      </c>
      <c r="K28" s="172">
        <v>24137</v>
      </c>
      <c r="L28" s="182">
        <v>18208</v>
      </c>
      <c r="M28" s="168"/>
      <c r="N28"/>
      <c r="O28"/>
    </row>
    <row r="29" spans="1:15" ht="15.75" customHeight="1" x14ac:dyDescent="0.55000000000000004">
      <c r="A29" s="106"/>
      <c r="B29" s="114" t="s">
        <v>105</v>
      </c>
      <c r="C29" s="115"/>
      <c r="D29" s="115"/>
      <c r="E29" s="116"/>
      <c r="F29" s="117">
        <v>-101072</v>
      </c>
      <c r="G29" s="117">
        <v>-123726</v>
      </c>
      <c r="H29" s="117">
        <v>-138605</v>
      </c>
      <c r="I29" s="117">
        <v>-111366</v>
      </c>
      <c r="J29" s="117">
        <v>-85319</v>
      </c>
      <c r="K29" s="172">
        <v>-86350</v>
      </c>
      <c r="L29" s="182">
        <v>-81411</v>
      </c>
      <c r="M29" s="168"/>
      <c r="N29"/>
      <c r="O29"/>
    </row>
    <row r="30" spans="1:15" ht="15.75" customHeight="1" x14ac:dyDescent="0.55000000000000004">
      <c r="A30" s="106"/>
      <c r="B30" s="114" t="s">
        <v>106</v>
      </c>
      <c r="C30" s="115"/>
      <c r="D30" s="115"/>
      <c r="E30" s="116"/>
      <c r="F30" s="117">
        <v>42046</v>
      </c>
      <c r="G30" s="117">
        <v>21195</v>
      </c>
      <c r="H30" s="117">
        <v>46868</v>
      </c>
      <c r="I30" s="117">
        <v>15863</v>
      </c>
      <c r="J30" s="117">
        <v>86263</v>
      </c>
      <c r="K30" s="172">
        <v>8002</v>
      </c>
      <c r="L30" s="182">
        <v>7583</v>
      </c>
      <c r="M30" s="168"/>
      <c r="N30"/>
      <c r="O30"/>
    </row>
    <row r="31" spans="1:15" ht="15.75" customHeight="1" x14ac:dyDescent="0.55000000000000004">
      <c r="A31" s="106"/>
      <c r="B31" s="114" t="s">
        <v>107</v>
      </c>
      <c r="C31" s="115"/>
      <c r="D31" s="115"/>
      <c r="E31" s="116"/>
      <c r="F31" s="117">
        <v>-9929</v>
      </c>
      <c r="G31" s="117">
        <v>-16412</v>
      </c>
      <c r="H31" s="117">
        <v>-20205</v>
      </c>
      <c r="I31" s="117">
        <v>-22004</v>
      </c>
      <c r="J31" s="117">
        <v>-23301</v>
      </c>
      <c r="K31" s="172">
        <v>-16568</v>
      </c>
      <c r="L31" s="182">
        <v>-17997</v>
      </c>
      <c r="M31" s="168"/>
      <c r="N31"/>
      <c r="O31"/>
    </row>
    <row r="32" spans="1:15" ht="15.75" customHeight="1" x14ac:dyDescent="0.55000000000000004">
      <c r="A32" s="106"/>
      <c r="B32" s="114" t="s">
        <v>108</v>
      </c>
      <c r="C32" s="115"/>
      <c r="D32" s="115"/>
      <c r="E32" s="116"/>
      <c r="F32" s="117">
        <v>-346</v>
      </c>
      <c r="G32" s="117">
        <v>-84</v>
      </c>
      <c r="H32" s="117">
        <v>-878</v>
      </c>
      <c r="I32" s="117">
        <v>-218</v>
      </c>
      <c r="J32" s="117">
        <v>-491</v>
      </c>
      <c r="K32" s="172">
        <v>-1427</v>
      </c>
      <c r="L32" s="182">
        <v>-350</v>
      </c>
      <c r="M32" s="168"/>
      <c r="N32"/>
      <c r="O32"/>
    </row>
    <row r="33" spans="1:15" ht="15.75" customHeight="1" x14ac:dyDescent="0.55000000000000004">
      <c r="A33" s="106"/>
      <c r="B33" s="114" t="s">
        <v>109</v>
      </c>
      <c r="C33" s="115"/>
      <c r="D33" s="115"/>
      <c r="E33" s="116"/>
      <c r="F33" s="117">
        <v>298</v>
      </c>
      <c r="G33" s="117">
        <v>101</v>
      </c>
      <c r="H33" s="117">
        <v>812</v>
      </c>
      <c r="I33" s="117">
        <v>409</v>
      </c>
      <c r="J33" s="117">
        <v>334</v>
      </c>
      <c r="K33" s="172">
        <v>1222</v>
      </c>
      <c r="L33" s="182">
        <v>1602</v>
      </c>
      <c r="M33" s="168"/>
      <c r="N33"/>
      <c r="O33"/>
    </row>
    <row r="34" spans="1:15" ht="15.75" customHeight="1" x14ac:dyDescent="0.55000000000000004">
      <c r="A34" s="106"/>
      <c r="B34" s="114" t="s">
        <v>110</v>
      </c>
      <c r="C34" s="115"/>
      <c r="D34" s="115"/>
      <c r="E34" s="116"/>
      <c r="F34" s="117">
        <v>-589737</v>
      </c>
      <c r="G34" s="117">
        <v>-212707</v>
      </c>
      <c r="H34" s="117">
        <v>-247632</v>
      </c>
      <c r="I34" s="117" t="s">
        <v>7</v>
      </c>
      <c r="J34" s="117" t="s">
        <v>7</v>
      </c>
      <c r="K34" s="172" t="s">
        <v>7</v>
      </c>
      <c r="L34" s="182" t="s">
        <v>7</v>
      </c>
      <c r="M34"/>
      <c r="N34"/>
      <c r="O34"/>
    </row>
    <row r="35" spans="1:15" ht="15.75" customHeight="1" x14ac:dyDescent="0.55000000000000004">
      <c r="A35" s="106"/>
      <c r="B35" s="114" t="s">
        <v>111</v>
      </c>
      <c r="C35" s="115"/>
      <c r="D35" s="115"/>
      <c r="E35" s="116"/>
      <c r="F35" s="117">
        <v>26979</v>
      </c>
      <c r="G35" s="117" t="s">
        <v>7</v>
      </c>
      <c r="H35" s="117" t="s">
        <v>7</v>
      </c>
      <c r="I35" s="117" t="s">
        <v>7</v>
      </c>
      <c r="J35" s="117" t="s">
        <v>136</v>
      </c>
      <c r="K35" s="172" t="s">
        <v>7</v>
      </c>
      <c r="L35" s="182">
        <v>2963</v>
      </c>
      <c r="M35"/>
      <c r="N35"/>
      <c r="O35"/>
    </row>
    <row r="36" spans="1:15" ht="15.75" customHeight="1" x14ac:dyDescent="0.55000000000000004">
      <c r="A36" s="106"/>
      <c r="B36" s="114" t="s">
        <v>112</v>
      </c>
      <c r="C36" s="115"/>
      <c r="D36" s="115"/>
      <c r="E36" s="116"/>
      <c r="F36" s="117">
        <v>-52291</v>
      </c>
      <c r="G36" s="117">
        <v>-5253</v>
      </c>
      <c r="H36" s="117" t="s">
        <v>7</v>
      </c>
      <c r="I36" s="117" t="s">
        <v>7</v>
      </c>
      <c r="J36" s="117" t="s">
        <v>7</v>
      </c>
      <c r="K36" s="172" t="s">
        <v>7</v>
      </c>
      <c r="L36" s="182" t="s">
        <v>7</v>
      </c>
      <c r="M36"/>
      <c r="N36"/>
      <c r="O36"/>
    </row>
    <row r="37" spans="1:15" ht="15.75" customHeight="1" x14ac:dyDescent="0.55000000000000004">
      <c r="A37" s="106"/>
      <c r="B37" s="136" t="s">
        <v>113</v>
      </c>
      <c r="C37" s="137"/>
      <c r="D37" s="137"/>
      <c r="E37" s="138"/>
      <c r="F37" s="139" t="s">
        <v>7</v>
      </c>
      <c r="G37" s="139" t="s">
        <v>7</v>
      </c>
      <c r="H37" s="139">
        <v>-4589</v>
      </c>
      <c r="I37" s="139">
        <v>-40127</v>
      </c>
      <c r="J37" s="139">
        <v>-1140</v>
      </c>
      <c r="K37" s="176" t="s">
        <v>7</v>
      </c>
      <c r="L37" s="182" t="s">
        <v>7</v>
      </c>
      <c r="M37"/>
      <c r="N37"/>
      <c r="O37"/>
    </row>
    <row r="38" spans="1:15" ht="15.75" customHeight="1" x14ac:dyDescent="0.55000000000000004">
      <c r="A38" s="106"/>
      <c r="B38" s="136" t="s">
        <v>137</v>
      </c>
      <c r="C38" s="137"/>
      <c r="D38" s="137"/>
      <c r="E38" s="138"/>
      <c r="F38" s="139" t="s">
        <v>7</v>
      </c>
      <c r="G38" s="139" t="s">
        <v>7</v>
      </c>
      <c r="H38" s="139" t="s">
        <v>7</v>
      </c>
      <c r="I38" s="139" t="s">
        <v>7</v>
      </c>
      <c r="J38" s="139">
        <v>17413</v>
      </c>
      <c r="K38" s="176">
        <v>2562</v>
      </c>
      <c r="L38" s="186">
        <v>63</v>
      </c>
      <c r="M38" s="168"/>
      <c r="N38"/>
      <c r="O38"/>
    </row>
    <row r="39" spans="1:15" ht="15.75" customHeight="1" thickBot="1" x14ac:dyDescent="0.6">
      <c r="A39" s="140"/>
      <c r="B39" s="130" t="s">
        <v>114</v>
      </c>
      <c r="C39" s="131"/>
      <c r="D39" s="131"/>
      <c r="E39" s="132"/>
      <c r="F39" s="133">
        <v>-6493</v>
      </c>
      <c r="G39" s="133">
        <v>-9160</v>
      </c>
      <c r="H39" s="133">
        <v>7467</v>
      </c>
      <c r="I39" s="133">
        <v>2073</v>
      </c>
      <c r="J39" s="133">
        <v>1785</v>
      </c>
      <c r="K39" s="175">
        <v>-1268</v>
      </c>
      <c r="L39" s="185">
        <v>4930</v>
      </c>
      <c r="M39" s="168"/>
      <c r="N39"/>
      <c r="O39"/>
    </row>
    <row r="40" spans="1:15" ht="15.75" customHeight="1" thickBot="1" x14ac:dyDescent="0.6">
      <c r="A40" s="141" t="s">
        <v>115</v>
      </c>
      <c r="B40" s="142"/>
      <c r="C40" s="142"/>
      <c r="D40" s="142"/>
      <c r="E40" s="143"/>
      <c r="F40" s="144">
        <v>-316167</v>
      </c>
      <c r="G40" s="144">
        <v>72610</v>
      </c>
      <c r="H40" s="144">
        <v>105632</v>
      </c>
      <c r="I40" s="144">
        <v>404240</v>
      </c>
      <c r="J40" s="144">
        <v>503933</v>
      </c>
      <c r="K40" s="177">
        <v>482023</v>
      </c>
      <c r="L40" s="187">
        <v>382895</v>
      </c>
      <c r="M40" s="168"/>
    </row>
    <row r="41" spans="1:15" ht="15.75" customHeight="1" x14ac:dyDescent="0.55000000000000004">
      <c r="A41" s="145" t="s">
        <v>116</v>
      </c>
      <c r="B41" s="146"/>
      <c r="C41" s="146"/>
      <c r="D41" s="146"/>
      <c r="E41" s="147"/>
      <c r="F41" s="148">
        <v>91318</v>
      </c>
      <c r="G41" s="148">
        <v>-77032</v>
      </c>
      <c r="H41" s="148">
        <v>-62360</v>
      </c>
      <c r="I41" s="148">
        <v>-333832</v>
      </c>
      <c r="J41" s="148">
        <v>-297404</v>
      </c>
      <c r="K41" s="178">
        <v>-353138</v>
      </c>
      <c r="L41" s="188">
        <v>-306176</v>
      </c>
      <c r="M41" s="168"/>
      <c r="N41"/>
      <c r="O41"/>
    </row>
    <row r="42" spans="1:15" ht="15.75" customHeight="1" x14ac:dyDescent="0.55000000000000004">
      <c r="A42" s="106"/>
      <c r="B42" s="110" t="s">
        <v>117</v>
      </c>
      <c r="C42" s="111"/>
      <c r="D42" s="111"/>
      <c r="E42" s="112"/>
      <c r="F42" s="113">
        <v>-229261</v>
      </c>
      <c r="G42" s="113">
        <v>-243552</v>
      </c>
      <c r="H42" s="113">
        <v>-259671</v>
      </c>
      <c r="I42" s="113">
        <v>-270871</v>
      </c>
      <c r="J42" s="113">
        <v>-273134</v>
      </c>
      <c r="K42" s="171">
        <v>-251935</v>
      </c>
      <c r="L42" s="181">
        <v>-266175</v>
      </c>
      <c r="M42" s="168"/>
      <c r="N42"/>
      <c r="O42"/>
    </row>
    <row r="43" spans="1:15" ht="15.75" customHeight="1" x14ac:dyDescent="0.55000000000000004">
      <c r="A43" s="106"/>
      <c r="B43" s="114" t="s">
        <v>118</v>
      </c>
      <c r="C43" s="115"/>
      <c r="D43" s="115"/>
      <c r="E43" s="116"/>
      <c r="F43" s="117">
        <v>-2011</v>
      </c>
      <c r="G43" s="117">
        <v>-1502</v>
      </c>
      <c r="H43" s="117">
        <v>-1747</v>
      </c>
      <c r="I43" s="117">
        <v>-1913</v>
      </c>
      <c r="J43" s="117">
        <v>-1404</v>
      </c>
      <c r="K43" s="172">
        <v>-1958</v>
      </c>
      <c r="L43" s="182">
        <v>-1536</v>
      </c>
      <c r="M43" s="168"/>
      <c r="N43"/>
      <c r="O43"/>
    </row>
    <row r="44" spans="1:15" ht="15.75" customHeight="1" x14ac:dyDescent="0.55000000000000004">
      <c r="A44" s="106"/>
      <c r="B44" s="114" t="s">
        <v>119</v>
      </c>
      <c r="C44" s="115"/>
      <c r="D44" s="115"/>
      <c r="E44" s="116"/>
      <c r="F44" s="117">
        <v>129</v>
      </c>
      <c r="G44" s="117">
        <v>15</v>
      </c>
      <c r="H44" s="117">
        <v>109</v>
      </c>
      <c r="I44" s="117">
        <v>358</v>
      </c>
      <c r="J44" s="117">
        <v>117</v>
      </c>
      <c r="K44" s="172">
        <v>42</v>
      </c>
      <c r="L44" s="182">
        <v>27</v>
      </c>
      <c r="M44" s="168"/>
      <c r="N44"/>
      <c r="O44"/>
    </row>
    <row r="45" spans="1:15" ht="15.75" customHeight="1" x14ac:dyDescent="0.55000000000000004">
      <c r="A45" s="106"/>
      <c r="B45" s="114" t="s">
        <v>120</v>
      </c>
      <c r="C45" s="115"/>
      <c r="D45" s="115"/>
      <c r="E45" s="116"/>
      <c r="F45" s="117">
        <v>186570</v>
      </c>
      <c r="G45" s="117">
        <v>116371</v>
      </c>
      <c r="H45" s="117">
        <v>-133849</v>
      </c>
      <c r="I45" s="117">
        <v>-44976</v>
      </c>
      <c r="J45" s="117">
        <v>-132462</v>
      </c>
      <c r="K45" s="172">
        <v>22887</v>
      </c>
      <c r="L45" s="182">
        <v>-27610</v>
      </c>
      <c r="M45" s="168"/>
      <c r="N45"/>
      <c r="O45"/>
    </row>
    <row r="46" spans="1:15" ht="15.75" customHeight="1" x14ac:dyDescent="0.55000000000000004">
      <c r="A46" s="106"/>
      <c r="B46" s="114" t="s">
        <v>121</v>
      </c>
      <c r="C46" s="115"/>
      <c r="D46" s="115"/>
      <c r="E46" s="116"/>
      <c r="F46" s="117">
        <v>856</v>
      </c>
      <c r="G46" s="117">
        <v>70861</v>
      </c>
      <c r="H46" s="117">
        <v>59135</v>
      </c>
      <c r="I46" s="117" t="s">
        <v>7</v>
      </c>
      <c r="J46" s="117">
        <v>100101</v>
      </c>
      <c r="K46" s="172">
        <v>3295</v>
      </c>
      <c r="L46" s="182">
        <v>1522</v>
      </c>
      <c r="M46" s="168"/>
      <c r="N46"/>
      <c r="O46"/>
    </row>
    <row r="47" spans="1:15" ht="15.75" customHeight="1" x14ac:dyDescent="0.55000000000000004">
      <c r="A47" s="106"/>
      <c r="B47" s="114" t="s">
        <v>122</v>
      </c>
      <c r="C47" s="115"/>
      <c r="D47" s="115"/>
      <c r="E47" s="116"/>
      <c r="F47" s="117">
        <v>-578</v>
      </c>
      <c r="G47" s="117">
        <v>-669</v>
      </c>
      <c r="H47" s="117">
        <v>-2710</v>
      </c>
      <c r="I47" s="117">
        <v>-11568</v>
      </c>
      <c r="J47" s="117">
        <v>-11948</v>
      </c>
      <c r="K47" s="172">
        <v>-12442</v>
      </c>
      <c r="L47" s="182">
        <v>-42849</v>
      </c>
      <c r="M47" s="168"/>
      <c r="N47"/>
      <c r="O47"/>
    </row>
    <row r="48" spans="1:15" ht="15.75" customHeight="1" x14ac:dyDescent="0.55000000000000004">
      <c r="A48" s="106"/>
      <c r="B48" s="114" t="s">
        <v>123</v>
      </c>
      <c r="C48" s="115"/>
      <c r="D48" s="115"/>
      <c r="E48" s="116"/>
      <c r="F48" s="117">
        <v>136181</v>
      </c>
      <c r="G48" s="117" t="s">
        <v>7</v>
      </c>
      <c r="H48" s="117">
        <v>341516</v>
      </c>
      <c r="I48" s="117">
        <v>59435</v>
      </c>
      <c r="J48" s="117">
        <v>122201</v>
      </c>
      <c r="K48" s="172">
        <v>55334</v>
      </c>
      <c r="L48" s="182">
        <v>69175</v>
      </c>
      <c r="M48" s="168"/>
      <c r="N48"/>
      <c r="O48"/>
    </row>
    <row r="49" spans="1:15" ht="15.4" customHeight="1" x14ac:dyDescent="0.55000000000000004">
      <c r="A49" s="106"/>
      <c r="B49" s="114" t="s">
        <v>124</v>
      </c>
      <c r="C49" s="115"/>
      <c r="D49" s="115"/>
      <c r="E49" s="116"/>
      <c r="F49" s="117" t="s">
        <v>7</v>
      </c>
      <c r="G49" s="117">
        <v>-20000</v>
      </c>
      <c r="H49" s="117">
        <v>-54086</v>
      </c>
      <c r="I49" s="117" t="s">
        <v>7</v>
      </c>
      <c r="J49" s="117">
        <v>-80000</v>
      </c>
      <c r="K49" s="172">
        <v>-147911</v>
      </c>
      <c r="L49" s="182">
        <v>-30000</v>
      </c>
      <c r="M49" s="168"/>
      <c r="N49"/>
      <c r="O49"/>
    </row>
    <row r="50" spans="1:15" ht="15.75" customHeight="1" x14ac:dyDescent="0.55000000000000004">
      <c r="A50" s="106"/>
      <c r="B50" s="114" t="s">
        <v>125</v>
      </c>
      <c r="C50" s="115"/>
      <c r="D50" s="115"/>
      <c r="E50" s="116"/>
      <c r="F50" s="117" t="s">
        <v>7</v>
      </c>
      <c r="G50" s="117">
        <v>2819</v>
      </c>
      <c r="H50" s="117" t="s">
        <v>7</v>
      </c>
      <c r="I50" s="117" t="s">
        <v>7</v>
      </c>
      <c r="J50" s="117" t="s">
        <v>7</v>
      </c>
      <c r="K50" s="172" t="s">
        <v>7</v>
      </c>
      <c r="L50" s="182" t="s">
        <v>7</v>
      </c>
      <c r="M50" s="168"/>
      <c r="N50"/>
      <c r="O50"/>
    </row>
    <row r="51" spans="1:15" ht="15.75" customHeight="1" x14ac:dyDescent="0.55000000000000004">
      <c r="A51" s="106"/>
      <c r="B51" s="114" t="s">
        <v>126</v>
      </c>
      <c r="C51" s="115"/>
      <c r="D51" s="115"/>
      <c r="E51" s="116"/>
      <c r="F51" s="117">
        <v>-569</v>
      </c>
      <c r="G51" s="117">
        <v>-1373</v>
      </c>
      <c r="H51" s="117">
        <v>-1637</v>
      </c>
      <c r="I51" s="117">
        <v>-14294</v>
      </c>
      <c r="J51" s="117">
        <v>-17741</v>
      </c>
      <c r="K51" s="172">
        <v>-20449</v>
      </c>
      <c r="L51" s="182">
        <v>-21009</v>
      </c>
      <c r="M51" s="168"/>
      <c r="N51"/>
      <c r="O51"/>
    </row>
    <row r="52" spans="1:15" ht="15.75" customHeight="1" x14ac:dyDescent="0.55000000000000004">
      <c r="A52" s="106"/>
      <c r="B52" s="114" t="s">
        <v>127</v>
      </c>
      <c r="C52" s="115"/>
      <c r="D52" s="115"/>
      <c r="E52" s="116"/>
      <c r="F52" s="117">
        <v>-0.41199999999999998</v>
      </c>
      <c r="G52" s="117">
        <v>-1</v>
      </c>
      <c r="H52" s="117" t="str">
        <f>"(0)"</f>
        <v>(0)</v>
      </c>
      <c r="I52" s="117">
        <v>-50001</v>
      </c>
      <c r="J52" s="161">
        <v>-1</v>
      </c>
      <c r="K52" s="179">
        <v>-1</v>
      </c>
      <c r="L52" s="189">
        <v>-1</v>
      </c>
      <c r="M52" s="168"/>
      <c r="N52"/>
      <c r="O52"/>
    </row>
    <row r="53" spans="1:15" ht="15.75" customHeight="1" x14ac:dyDescent="0.55000000000000004">
      <c r="A53" s="106"/>
      <c r="B53" s="114" t="s">
        <v>128</v>
      </c>
      <c r="C53" s="115"/>
      <c r="D53" s="115"/>
      <c r="E53" s="116"/>
      <c r="F53" s="117" t="s">
        <v>7</v>
      </c>
      <c r="G53" s="117" t="s">
        <v>7</v>
      </c>
      <c r="H53" s="117">
        <v>-9421</v>
      </c>
      <c r="I53" s="117">
        <v>-1</v>
      </c>
      <c r="J53" s="117">
        <v>-3132</v>
      </c>
      <c r="K53" s="172">
        <v>-1</v>
      </c>
      <c r="L53" s="182">
        <v>-1</v>
      </c>
      <c r="M53" s="168"/>
      <c r="N53"/>
      <c r="O53"/>
    </row>
    <row r="54" spans="1:15" ht="15.75" customHeight="1" x14ac:dyDescent="0.55000000000000004">
      <c r="A54" s="106"/>
      <c r="B54" s="136" t="s">
        <v>154</v>
      </c>
      <c r="C54" s="137"/>
      <c r="D54" s="137"/>
      <c r="E54" s="138"/>
      <c r="F54" s="117"/>
      <c r="G54" s="117"/>
      <c r="H54" s="117" t="s">
        <v>7</v>
      </c>
      <c r="I54" s="117" t="s">
        <v>7</v>
      </c>
      <c r="J54" s="117" t="s">
        <v>7</v>
      </c>
      <c r="K54" s="172" t="s">
        <v>7</v>
      </c>
      <c r="L54" s="182">
        <v>12281</v>
      </c>
      <c r="M54" s="168"/>
      <c r="N54"/>
      <c r="O54"/>
    </row>
    <row r="55" spans="1:15" ht="15.75" customHeight="1" x14ac:dyDescent="0.55000000000000004">
      <c r="A55" s="149"/>
      <c r="B55" s="122" t="s">
        <v>129</v>
      </c>
      <c r="C55" s="123"/>
      <c r="D55" s="123"/>
      <c r="E55" s="124"/>
      <c r="F55" s="117" t="str">
        <f t="shared" ref="F55:H55" si="0">"0"</f>
        <v>0</v>
      </c>
      <c r="G55" s="117" t="str">
        <f t="shared" si="0"/>
        <v>0</v>
      </c>
      <c r="H55" s="117" t="str">
        <f t="shared" si="0"/>
        <v>0</v>
      </c>
      <c r="I55" s="117" t="str">
        <f>"0"</f>
        <v>0</v>
      </c>
      <c r="J55" s="117" t="str">
        <f>"0"</f>
        <v>0</v>
      </c>
      <c r="K55" s="172" t="s">
        <v>152</v>
      </c>
      <c r="L55" s="182" t="s">
        <v>152</v>
      </c>
      <c r="M55" s="168"/>
      <c r="N55"/>
      <c r="O55"/>
    </row>
    <row r="56" spans="1:15" ht="15.75" customHeight="1" x14ac:dyDescent="0.55000000000000004">
      <c r="A56" s="150" t="s">
        <v>130</v>
      </c>
      <c r="B56" s="126"/>
      <c r="C56" s="126"/>
      <c r="D56" s="126"/>
      <c r="E56" s="127"/>
      <c r="F56" s="128">
        <v>-219643</v>
      </c>
      <c r="G56" s="128">
        <v>-10452</v>
      </c>
      <c r="H56" s="128">
        <v>15721</v>
      </c>
      <c r="I56" s="128">
        <v>83008</v>
      </c>
      <c r="J56" s="128">
        <v>227784</v>
      </c>
      <c r="K56" s="174">
        <v>148271</v>
      </c>
      <c r="L56" s="184">
        <v>75801</v>
      </c>
      <c r="M56" s="168"/>
      <c r="N56"/>
      <c r="O56"/>
    </row>
    <row r="57" spans="1:15" ht="15.75" customHeight="1" x14ac:dyDescent="0.55000000000000004">
      <c r="A57" s="150" t="s">
        <v>131</v>
      </c>
      <c r="B57" s="126"/>
      <c r="C57" s="126"/>
      <c r="D57" s="126"/>
      <c r="E57" s="127"/>
      <c r="F57" s="128">
        <v>526765</v>
      </c>
      <c r="G57" s="128">
        <v>294157</v>
      </c>
      <c r="H57" s="128">
        <v>285486</v>
      </c>
      <c r="I57" s="128">
        <v>282063</v>
      </c>
      <c r="J57" s="128">
        <v>357158</v>
      </c>
      <c r="K57" s="174">
        <v>538844</v>
      </c>
      <c r="L57" s="184">
        <v>721731</v>
      </c>
      <c r="M57" s="168"/>
      <c r="N57"/>
      <c r="O57"/>
    </row>
    <row r="58" spans="1:15" ht="15.75" customHeight="1" x14ac:dyDescent="0.55000000000000004">
      <c r="A58" s="150" t="s">
        <v>132</v>
      </c>
      <c r="B58" s="126"/>
      <c r="C58" s="126"/>
      <c r="D58" s="126"/>
      <c r="E58" s="127"/>
      <c r="F58" s="128">
        <v>-12965</v>
      </c>
      <c r="G58" s="128">
        <v>1782</v>
      </c>
      <c r="H58" s="128">
        <v>-19145</v>
      </c>
      <c r="I58" s="128">
        <v>-7913</v>
      </c>
      <c r="J58" s="128">
        <v>-46098</v>
      </c>
      <c r="K58" s="174">
        <v>34616</v>
      </c>
      <c r="L58" s="184">
        <v>69353</v>
      </c>
      <c r="M58" s="168"/>
      <c r="N58"/>
      <c r="O58"/>
    </row>
    <row r="59" spans="1:15" ht="15.75" customHeight="1" thickBot="1" x14ac:dyDescent="0.6">
      <c r="A59" s="141" t="s">
        <v>133</v>
      </c>
      <c r="B59" s="142"/>
      <c r="C59" s="142"/>
      <c r="D59" s="142"/>
      <c r="E59" s="143"/>
      <c r="F59" s="144">
        <v>294157</v>
      </c>
      <c r="G59" s="144">
        <v>285486</v>
      </c>
      <c r="H59" s="144">
        <v>282063</v>
      </c>
      <c r="I59" s="144">
        <v>357158</v>
      </c>
      <c r="J59" s="144">
        <v>538844</v>
      </c>
      <c r="K59" s="177">
        <v>721731</v>
      </c>
      <c r="L59" s="187">
        <v>866885</v>
      </c>
      <c r="M59" s="168"/>
      <c r="N59"/>
      <c r="O59"/>
    </row>
    <row r="60" spans="1:15" ht="18" x14ac:dyDescent="0.55000000000000004">
      <c r="L60"/>
      <c r="M60" s="168"/>
      <c r="N60"/>
    </row>
  </sheetData>
  <dataConsolidate/>
  <phoneticPr fontId="3"/>
  <pageMargins left="0.7" right="0.7" top="0.75" bottom="0.75" header="0.3" footer="0.3"/>
  <pageSetup paperSize="9" scale="39" orientation="portrait" r:id="rId1"/>
  <ignoredErrors>
    <ignoredError sqref="K55:L5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
  <sheetViews>
    <sheetView showGridLines="0" zoomScaleNormal="100" zoomScaleSheetLayoutView="100" workbookViewId="0">
      <selection activeCell="F20" sqref="F20"/>
    </sheetView>
  </sheetViews>
  <sheetFormatPr defaultColWidth="9" defaultRowHeight="15" x14ac:dyDescent="0.55000000000000004"/>
  <cols>
    <col min="1" max="1" width="2.75" style="152" customWidth="1"/>
    <col min="2" max="10" width="9.75" style="152" customWidth="1"/>
    <col min="11" max="16384" width="9" style="152"/>
  </cols>
  <sheetData>
    <row r="1" spans="1:9" ht="16" x14ac:dyDescent="0.55000000000000004">
      <c r="A1" s="151" t="s">
        <v>134</v>
      </c>
    </row>
    <row r="2" spans="1:9" ht="5.15" customHeight="1" x14ac:dyDescent="0.55000000000000004">
      <c r="B2" s="153"/>
    </row>
    <row r="3" spans="1:9" x14ac:dyDescent="0.55000000000000004">
      <c r="A3" s="159" t="s">
        <v>145</v>
      </c>
      <c r="B3" s="215" t="s">
        <v>141</v>
      </c>
      <c r="C3" s="215"/>
      <c r="D3" s="215"/>
      <c r="E3" s="215"/>
      <c r="F3" s="215"/>
      <c r="G3" s="215"/>
      <c r="H3" s="215"/>
      <c r="I3" s="215"/>
    </row>
    <row r="4" spans="1:9" x14ac:dyDescent="0.55000000000000004">
      <c r="B4" s="215"/>
      <c r="C4" s="215"/>
      <c r="D4" s="215"/>
      <c r="E4" s="215"/>
      <c r="F4" s="215"/>
      <c r="G4" s="215"/>
      <c r="H4" s="215"/>
      <c r="I4" s="215"/>
    </row>
    <row r="5" spans="1:9" x14ac:dyDescent="0.55000000000000004">
      <c r="B5" s="215"/>
      <c r="C5" s="215"/>
      <c r="D5" s="215"/>
      <c r="E5" s="215"/>
      <c r="F5" s="215"/>
      <c r="G5" s="215"/>
      <c r="H5" s="215"/>
      <c r="I5" s="215"/>
    </row>
    <row r="6" spans="1:9" x14ac:dyDescent="0.55000000000000004">
      <c r="A6" s="159" t="s">
        <v>146</v>
      </c>
      <c r="B6" s="216" t="s">
        <v>142</v>
      </c>
      <c r="C6" s="216"/>
      <c r="D6" s="216"/>
      <c r="E6" s="216"/>
      <c r="F6" s="216"/>
      <c r="G6" s="216"/>
      <c r="H6" s="216"/>
      <c r="I6" s="216"/>
    </row>
    <row r="7" spans="1:9" x14ac:dyDescent="0.55000000000000004">
      <c r="B7" s="216"/>
      <c r="C7" s="216"/>
      <c r="D7" s="216"/>
      <c r="E7" s="216"/>
      <c r="F7" s="216"/>
      <c r="G7" s="216"/>
      <c r="H7" s="216"/>
      <c r="I7" s="216"/>
    </row>
    <row r="8" spans="1:9" x14ac:dyDescent="0.55000000000000004">
      <c r="B8" s="216"/>
      <c r="C8" s="216"/>
      <c r="D8" s="216"/>
      <c r="E8" s="216"/>
      <c r="F8" s="216"/>
      <c r="G8" s="216"/>
      <c r="H8" s="216"/>
      <c r="I8" s="216"/>
    </row>
    <row r="9" spans="1:9" x14ac:dyDescent="0.55000000000000004">
      <c r="B9" s="216"/>
      <c r="C9" s="216"/>
      <c r="D9" s="216"/>
      <c r="E9" s="216"/>
      <c r="F9" s="216"/>
      <c r="G9" s="216"/>
      <c r="H9" s="216"/>
      <c r="I9" s="216"/>
    </row>
    <row r="10" spans="1:9" x14ac:dyDescent="0.55000000000000004">
      <c r="B10" s="216"/>
      <c r="C10" s="216"/>
      <c r="D10" s="216"/>
      <c r="E10" s="216"/>
      <c r="F10" s="216"/>
      <c r="G10" s="216"/>
      <c r="H10" s="216"/>
      <c r="I10" s="216"/>
    </row>
    <row r="11" spans="1:9" ht="14.25" customHeight="1" x14ac:dyDescent="0.55000000000000004">
      <c r="A11" s="159" t="s">
        <v>144</v>
      </c>
      <c r="B11" s="215" t="s">
        <v>143</v>
      </c>
      <c r="C11" s="215"/>
      <c r="D11" s="215"/>
      <c r="E11" s="215"/>
      <c r="F11" s="215"/>
      <c r="G11" s="215"/>
      <c r="H11" s="215"/>
      <c r="I11" s="215"/>
    </row>
    <row r="12" spans="1:9" x14ac:dyDescent="0.55000000000000004">
      <c r="B12" s="215"/>
      <c r="C12" s="215"/>
      <c r="D12" s="215"/>
      <c r="E12" s="215"/>
      <c r="F12" s="215"/>
      <c r="G12" s="215"/>
      <c r="H12" s="215"/>
      <c r="I12" s="215"/>
    </row>
    <row r="13" spans="1:9" x14ac:dyDescent="0.55000000000000004">
      <c r="B13" s="215"/>
      <c r="C13" s="215"/>
      <c r="D13" s="215"/>
      <c r="E13" s="215"/>
      <c r="F13" s="215"/>
      <c r="G13" s="215"/>
      <c r="H13" s="215"/>
      <c r="I13" s="215"/>
    </row>
  </sheetData>
  <mergeCells count="3">
    <mergeCell ref="B3:I5"/>
    <mergeCell ref="B6:I10"/>
    <mergeCell ref="B11:I13"/>
  </mergeCells>
  <phoneticPr fontId="3"/>
  <pageMargins left="0.7" right="0.7" top="0.75" bottom="0.75" header="0.3" footer="0.3"/>
  <pageSetup paperSize="9" scale="91" orientation="portrait" r:id="rId1"/>
  <ignoredErrors>
    <ignoredError sqref="A3 A6 A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C5FF790492624EA45C69792429817C" ma:contentTypeVersion="14" ma:contentTypeDescription="新しいドキュメントを作成します。" ma:contentTypeScope="" ma:versionID="22a9cf5220ad295cf25ba217a837c560">
  <xsd:schema xmlns:xsd="http://www.w3.org/2001/XMLSchema" xmlns:xs="http://www.w3.org/2001/XMLSchema" xmlns:p="http://schemas.microsoft.com/office/2006/metadata/properties" xmlns:ns2="fd29606d-aa79-4de9-ae1f-53c72fd107b8" xmlns:ns3="528dc42b-a8a9-4871-b1aa-61453096122c" targetNamespace="http://schemas.microsoft.com/office/2006/metadata/properties" ma:root="true" ma:fieldsID="8f2863aa75843b0e72484b73488bc705" ns2:_="" ns3:_="">
    <xsd:import namespace="fd29606d-aa79-4de9-ae1f-53c72fd107b8"/>
    <xsd:import namespace="528dc42b-a8a9-4871-b1aa-6145309612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29606d-aa79-4de9-ae1f-53c72fd107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25aa102e-2e4d-4f82-9951-c6a7f8de6b7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28dc42b-a8a9-4871-b1aa-61453096122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3ad15df-f9df-492f-bdc6-1280ef23a04c" ma:internalName="TaxCatchAll" ma:showField="CatchAllData" ma:web="b73028e5-3c36-498a-a22c-bef0ccff33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8dc42b-a8a9-4871-b1aa-61453096122c" xsi:nil="true"/>
    <lcf76f155ced4ddcb4097134ff3c332f xmlns="fd29606d-aa79-4de9-ae1f-53c72fd107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207E63-FE64-445C-8370-838921033AE3}"/>
</file>

<file path=customXml/itemProps2.xml><?xml version="1.0" encoding="utf-8"?>
<ds:datastoreItem xmlns:ds="http://schemas.openxmlformats.org/officeDocument/2006/customXml" ds:itemID="{898C5A44-410D-48AA-90FF-4609C0CF66FD}"/>
</file>

<file path=customXml/itemProps3.xml><?xml version="1.0" encoding="utf-8"?>
<ds:datastoreItem xmlns:ds="http://schemas.openxmlformats.org/officeDocument/2006/customXml" ds:itemID="{F32C6C59-CACD-45D1-8DE8-698674F6B4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PL</vt:lpstr>
      <vt:lpstr>BS</vt:lpstr>
      <vt:lpstr>CF</vt:lpstr>
      <vt:lpstr>Note</vt:lpstr>
      <vt:lpstr>BS!Print_Area</vt:lpstr>
      <vt:lpstr>CF!Print_Area</vt:lpstr>
      <vt:lpstr>Note!Print_Area</vt:lpstr>
      <vt:lpstr>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2023-06-05T07:25:01Z</dcterms:created>
  <dcterms:modified xsi:type="dcterms:W3CDTF">2023-06-05T07:25:22Z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20b37f-db72-473e-ae54-fb16df408069_Enabled">
    <vt:lpwstr>true</vt:lpwstr>
  </property>
  <property fmtid="{D5CDD505-2E9C-101B-9397-08002B2CF9AE}" pid="3" name="MSIP_Label_b020b37f-db72-473e-ae54-fb16df408069_SetDate">
    <vt:lpwstr>2023-06-05T07:25:22Z</vt:lpwstr>
  </property>
  <property fmtid="{D5CDD505-2E9C-101B-9397-08002B2CF9AE}" pid="4" name="MSIP_Label_b020b37f-db72-473e-ae54-fb16df408069_Method">
    <vt:lpwstr>Standard</vt:lpwstr>
  </property>
  <property fmtid="{D5CDD505-2E9C-101B-9397-08002B2CF9AE}" pid="5" name="MSIP_Label_b020b37f-db72-473e-ae54-fb16df408069_Name">
    <vt:lpwstr>General</vt:lpwstr>
  </property>
  <property fmtid="{D5CDD505-2E9C-101B-9397-08002B2CF9AE}" pid="6" name="MSIP_Label_b020b37f-db72-473e-ae54-fb16df408069_SiteId">
    <vt:lpwstr>705d07a3-2eea-4f3b-ab59-65ca29abeb26</vt:lpwstr>
  </property>
  <property fmtid="{D5CDD505-2E9C-101B-9397-08002B2CF9AE}" pid="7" name="MSIP_Label_b020b37f-db72-473e-ae54-fb16df408069_ActionId">
    <vt:lpwstr>1bed20f5-882b-4998-a48a-a23f6d77b351</vt:lpwstr>
  </property>
  <property fmtid="{D5CDD505-2E9C-101B-9397-08002B2CF9AE}" pid="8" name="MSIP_Label_b020b37f-db72-473e-ae54-fb16df408069_ContentBits">
    <vt:lpwstr>0</vt:lpwstr>
  </property>
  <property fmtid="{D5CDD505-2E9C-101B-9397-08002B2CF9AE}" pid="9" name="ContentTypeId">
    <vt:lpwstr>0x0101003BA7E72C7F70134DAEE5DAEC8F3D9649</vt:lpwstr>
  </property>
</Properties>
</file>